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TKLPCN2258\Desktop\"/>
    </mc:Choice>
  </mc:AlternateContent>
  <xr:revisionPtr revIDLastSave="0" documentId="13_ncr:1_{1EDB2699-DD1F-4BA0-B44F-6E48B190B303}" xr6:coauthVersionLast="47" xr6:coauthVersionMax="47" xr10:uidLastSave="{00000000-0000-0000-0000-000000000000}"/>
  <bookViews>
    <workbookView xWindow="-120" yWindow="-120" windowWidth="20730" windowHeight="1116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2)"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C36" i="10"/>
  <c r="CO35" i="10"/>
  <c r="BE35" i="10"/>
  <c r="C35" i="10"/>
  <c r="CO34" i="10"/>
  <c r="BW34" i="10"/>
  <c r="BW35" i="10" s="1"/>
  <c r="BW36" i="10" s="1"/>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<sst xmlns="http://schemas.openxmlformats.org/spreadsheetml/2006/main" count="1113" uniqueCount="603">
  <si>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</si>
  <si>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</si>
  <si>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</si>
  <si>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</si>
  <si>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</si>
  <si>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</si>
  <si>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</si>
  <si>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</si>
  <si>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</si>
  <si>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</si>
  <si>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</si>
  <si>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</si>
  <si>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</si>
  <si>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</si>
  <si>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</si>
  <si>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</si>
  <si>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</si>
  <si>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</si>
  <si>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</si>
  <si>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</si>
  <si>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</si>
  <si>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</si>
  <si>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</si>
  <si>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</si>
  <si>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</si>
  <si>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</si>
  <si>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</si>
  <si>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</si>
  <si>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</si>
  <si>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</si>
  <si>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</si>
  <si>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</si>
  <si>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</si>
  <si>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</si>
  <si>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</si>
  <si>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</si>
  <si>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</si>
  <si>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</si>
  <si>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</si>
  <si>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</si>
  <si>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</si>
  <si>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</si>
  <si>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</si>
  <si>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</si>
  <si>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</si>
  <si>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</si>
  <si>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</si>
  <si>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</si>
  <si>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</si>
  <si>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</si>
  <si>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</si>
  <si>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</si>
  <si>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</si>
  <si>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</si>
  <si>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</si>
  <si>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</si>
  <si>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</si>
  <si>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</si>
  <si>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</si>
  <si>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</si>
  <si>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</si>
  <si>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</si>
  <si>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</si>
  <si>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</si>
  <si>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</si>
  <si>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</si>
  <si>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</si>
  <si>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</si>
  <si>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</si>
  <si>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</si>
  <si>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</si>
  <si>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</si>
  <si>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</si>
  <si>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</si>
  <si>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</si>
  <si>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</si>
  <si>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</si>
  <si>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</si>
  <si>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</si>
  <si>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</si>
  <si>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</si>
  <si>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</si>
  <si>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</si>
  <si>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</si>
  <si>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</si>
  <si>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</si>
  <si>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</si>
  <si>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</si>
  <si>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</si>
  <si>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</si>
  <si>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</si>
  <si>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</si>
  <si>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</si>
  <si>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</si>
  <si>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</si>
  <si>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</si>
  <si>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</si>
  <si>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</si>
  <si>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</si>
  <si>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</si>
  <si>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</si>
  <si>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</si>
  <si>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</si>
  <si>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</si>
  <si>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</si>
  <si>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</si>
  <si>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</si>
  <si>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</si>
  <si>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</si>
  <si>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</si>
  <si>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</si>
  <si>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</si>
  <si>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</si>
  <si>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</si>
  <si>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</si>
  <si>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</si>
  <si>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</si>
  <si>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</si>
  <si>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</si>
  <si>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</si>
  <si>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</si>
  <si>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</si>
  <si>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</si>
  <si>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</si>
  <si>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</si>
  <si>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</si>
  <si>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</si>
  <si>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</si>
  <si>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</si>
  <si>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</si>
  <si>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</si>
  <si>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</si>
  <si>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</si>
  <si>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</si>
  <si>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</si>
  <si>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</si>
  <si>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</si>
  <si>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</si>
  <si>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</si>
  <si>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</si>
  <si>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</si>
  <si>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</si>
  <si>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</si>
  <si>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</si>
  <si>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</si>
  <si>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</si>
  <si>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</si>
  <si>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</si>
  <si>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</si>
  <si>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</si>
  <si>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</si>
  <si>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</si>
  <si>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</si>
  <si>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</si>
  <si>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</si>
  <si>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</si>
  <si>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</si>
  <si>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</si>
  <si>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</si>
  <si>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</si>
  <si>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</si>
  <si>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</si>
  <si>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</si>
  <si>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</si>
  <si>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</si>
  <si>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</si>
  <si>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</si>
  <si>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</si>
  <si>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</si>
  <si>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</si>
  <si>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</si>
  <si>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</si>
  <si>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</si>
  <si>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</si>
  <si>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</si>
  <si>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</si>
  <si>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</si>
  <si>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</si>
  <si>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</si>
  <si>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</si>
  <si>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</si>
  <si>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</si>
  <si>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</si>
  <si>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</si>
  <si>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</si>
  <si>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</si>
  <si>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</si>
  <si>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</si>
  <si>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</si>
  <si>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</si>
  <si>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</si>
  <si>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</si>
  <si>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</si>
  <si>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</si>
  <si>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</si>
  <si>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</si>
  <si>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</si>
  <si>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</si>
  <si>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</si>
  <si>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</si>
  <si>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</si>
  <si>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</si>
  <si>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</si>
  <si>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</si>
  <si>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</si>
  <si>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</si>
  <si>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</si>
  <si>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</si>
  <si>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</si>
  <si>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</si>
  <si>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</si>
  <si>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</si>
  <si>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</si>
  <si>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</si>
  <si>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</si>
  <si>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</si>
  <si>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</si>
  <si>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</si>
  <si>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</si>
  <si>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北海道大樹町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</si>
  <si>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</si>
  <si>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</si>
  <si>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</si>
  <si>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</si>
  <si>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</si>
  <si>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</si>
  <si>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</si>
  <si>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</si>
  <si>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</si>
  <si>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</si>
  <si>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</si>
  <si>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</si>
  <si>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</si>
  <si>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</si>
  <si>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</si>
  <si>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</si>
  <si>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</si>
  <si>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</si>
  <si>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</si>
  <si>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</si>
  <si>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</si>
  <si>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</si>
  <si>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</si>
  <si>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</si>
  <si>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</si>
  <si>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</si>
  <si>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</si>
  <si>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</si>
  <si>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</si>
  <si>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</si>
  <si>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</si>
  <si>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</si>
  <si>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</si>
  <si>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</si>
  <si>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</si>
  <si>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</si>
  <si>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</si>
  <si>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</si>
  <si>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</si>
  <si>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</si>
  <si>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</si>
  <si>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</si>
  <si>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</si>
  <si>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</si>
  <si>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</si>
  <si>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</si>
  <si>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</si>
  <si>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</si>
  <si>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</si>
  <si>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</si>
  <si>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</si>
  <si>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</si>
  <si>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</si>
  <si>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</si>
  <si>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</si>
  <si>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</si>
  <si>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</si>
  <si>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</si>
  <si>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</si>
  <si>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</si>
  <si>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</si>
  <si>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</si>
  <si>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</si>
  <si>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</si>
  <si>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</si>
  <si>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</si>
  <si>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</si>
  <si>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</si>
  <si>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</si>
  <si>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</si>
  <si>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</si>
  <si>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</si>
  <si>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</si>
  <si>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</si>
  <si>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</si>
  <si>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</si>
  <si>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</si>
  <si>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</si>
  <si>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</si>
  <si>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</si>
  <si>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</si>
  <si>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</si>
  <si>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</si>
  <si>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</si>
  <si>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</si>
  <si>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</si>
  <si>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</si>
  <si>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</si>
  <si>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</si>
  <si>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</si>
  <si>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</si>
  <si>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</si>
  <si>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</si>
  <si>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</si>
  <si>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</si>
  <si>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</si>
  <si>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</si>
  <si>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</si>
  <si>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</si>
  <si>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</si>
  <si>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</si>
  <si>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</si>
  <si>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</si>
  <si>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</si>
  <si>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</si>
  <si>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</si>
  <si>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</si>
  <si>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</si>
  <si>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</si>
  <si>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</si>
  <si>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</si>
  <si>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</si>
  <si>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</si>
  <si>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</si>
  <si>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</si>
  <si>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</si>
  <si>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</si>
  <si>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</si>
  <si>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</si>
  <si>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</si>
  <si>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</si>
  <si>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</si>
  <si>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</si>
  <si>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</si>
  <si>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</si>
  <si>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</si>
  <si>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</si>
  <si>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</si>
  <si>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</si>
  <si>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</si>
  <si>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</si>
  <si>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</si>
  <si>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</si>
  <si>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</si>
  <si>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</si>
  <si>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</si>
  <si>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</si>
  <si>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</si>
  <si>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</si>
  <si>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</si>
  <si>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</si>
  <si>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</si>
  <si>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</si>
  <si>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</si>
  <si>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</si>
  <si>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</si>
  <si>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</si>
  <si>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</si>
  <si>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</si>
  <si>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</si>
  <si>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</si>
  <si>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</si>
  <si>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北海道大樹町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</si>
  <si>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</si>
  <si>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</si>
  <si>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</si>
  <si>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</si>
  <si>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</si>
  <si>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</si>
  <si>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</si>
  <si>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</si>
  <si>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</si>
  <si>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</si>
  <si>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</si>
  <si>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</si>
  <si>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</si>
  <si>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</si>
  <si>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</si>
  <si>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</si>
  <si>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</si>
  <si>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</si>
  <si>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</si>
  <si>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</si>
  <si>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</si>
  <si>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</si>
  <si>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</si>
  <si>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</si>
  <si>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</si>
  <si>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</si>
  <si>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</si>
  <si>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</si>
  <si>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</si>
  <si>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</si>
  <si>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</si>
  <si>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</si>
  <si>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</si>
  <si>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</si>
  <si>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</si>
  <si>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</si>
  <si>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</si>
  <si>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</si>
  <si>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</si>
  <si>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国民健康保険病院事業会計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</si>
  <si>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</si>
  <si>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</si>
  <si>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</si>
  <si>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</si>
  <si>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</si>
  <si>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</si>
  <si>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</si>
  <si>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</si>
  <si>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</si>
  <si>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</si>
  <si>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</si>
  <si>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</si>
  <si>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</si>
  <si>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</si>
  <si>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</si>
  <si>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</si>
  <si>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</si>
  <si>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</si>
  <si>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</si>
  <si>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</si>
  <si>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</si>
  <si>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</si>
  <si>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</si>
  <si>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</si>
  <si>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</si>
  <si>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</si>
  <si>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</si>
  <si>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</si>
  <si>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</si>
  <si>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</si>
  <si>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</si>
  <si>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</si>
  <si>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</si>
  <si>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</si>
  <si>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</si>
  <si>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</si>
  <si>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</si>
  <si>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</si>
  <si>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</si>
  <si>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</si>
  <si>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</si>
  <si>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</si>
  <si>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</si>
  <si>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</si>
  <si>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</si>
  <si>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</si>
  <si>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</si>
  <si>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</si>
  <si>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</si>
  <si>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</si>
  <si>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</si>
  <si>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</si>
  <si>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</si>
  <si>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</si>
  <si>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</si>
  <si>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</si>
  <si>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</si>
  <si>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</si>
  <si>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</si>
  <si>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</si>
  <si>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</si>
  <si>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</si>
  <si>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</si>
  <si>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</si>
  <si>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</si>
  <si>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</si>
  <si>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</si>
  <si>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</si>
  <si>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</si>
  <si>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</si>
  <si>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</si>
  <si>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</si>
  <si>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</si>
  <si>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</si>
  <si>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</si>
  <si>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</si>
  <si>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</si>
  <si>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</si>
  <si>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</si>
  <si>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</si>
  <si>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</si>
  <si>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</si>
  <si>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</si>
  <si>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</si>
  <si>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</si>
  <si>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</si>
  <si>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</si>
  <si>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</si>
  <si>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</si>
  <si>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</si>
  <si>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</si>
  <si>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</si>
  <si>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</si>
  <si>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</si>
  <si>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</si>
  <si>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</si>
  <si>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</si>
  <si>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</si>
  <si>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</si>
  <si>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</si>
  <si>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</si>
  <si>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</si>
  <si>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</si>
  <si>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</si>
  <si>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</si>
  <si>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</si>
  <si>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</si>
  <si>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</si>
  <si>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</si>
  <si>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</si>
  <si>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</si>
  <si>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</si>
  <si>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</si>
  <si>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</si>
  <si>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</si>
  <si>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</si>
  <si>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</si>
  <si>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</si>
  <si>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</si>
  <si>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</si>
  <si>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</si>
  <si>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</si>
  <si>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</si>
  <si>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</si>
  <si>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</si>
  <si>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</si>
  <si>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</si>
  <si>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</si>
  <si>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</si>
  <si>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</si>
  <si>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</si>
  <si>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</si>
  <si>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</si>
  <si>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</si>
  <si>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</si>
  <si>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</si>
  <si>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</si>
  <si>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</si>
  <si>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</si>
  <si>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</si>
  <si>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</si>
  <si>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</si>
  <si>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</si>
  <si>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</si>
  <si>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</si>
  <si>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</si>
  <si>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</si>
  <si>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</si>
  <si>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</si>
  <si>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</si>
  <si>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</si>
  <si>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7.43</t>
  </si>
  <si>
    <t>▲ 3.28</t>
  </si>
  <si>
    <t>▲ 1.18</t>
  </si>
  <si>
    <t>水道事業会計</t>
  </si>
  <si>
    <t>一般会計</t>
  </si>
  <si>
    <t>国民健康保険病院事業会計</t>
  </si>
  <si>
    <t>下水道事業会計</t>
  </si>
  <si>
    <t>介護保険特別会計</t>
  </si>
  <si>
    <t>介護サービス事業特別会計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</si>
  <si>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</si>
  <si>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</si>
  <si>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</si>
  <si>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</si>
  <si>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</si>
  <si>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</si>
  <si>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</si>
  <si>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</si>
  <si>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</si>
  <si>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</si>
  <si>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</si>
  <si>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とかち広域消防事務組合</t>
    <rPh sb="3" eb="5">
      <t>コウイキ</t>
    </rPh>
    <rPh sb="5" eb="7">
      <t>ショウボウ</t>
    </rPh>
    <rPh sb="7" eb="9">
      <t>ジム</t>
    </rPh>
    <rPh sb="9" eb="11">
      <t>クミアイ</t>
    </rPh>
    <phoneticPr fontId="2"/>
  </si>
  <si>
    <t>南十勝複合事務組合</t>
    <rPh sb="0" eb="3">
      <t>ミナミトカチ</t>
    </rPh>
    <rPh sb="3" eb="5">
      <t>フクゴウ</t>
    </rPh>
    <rPh sb="5" eb="9">
      <t>ジムクミアイ</t>
    </rPh>
    <phoneticPr fontId="2"/>
  </si>
  <si>
    <t>公共施設整備基金</t>
    <phoneticPr fontId="5"/>
  </si>
  <si>
    <t>航空宇宙関連施設整備基金</t>
    <phoneticPr fontId="2"/>
  </si>
  <si>
    <t>魅力あるまちづくり推進基金</t>
    <phoneticPr fontId="2"/>
  </si>
  <si>
    <t>地域福祉基金</t>
    <phoneticPr fontId="2"/>
  </si>
  <si>
    <t>航空宇宙関連ビジネス推進基金</t>
    <phoneticPr fontId="2"/>
  </si>
  <si>
    <t>十勝圏複合事務組合</t>
    <rPh sb="0" eb="3">
      <t>トカチケン</t>
    </rPh>
    <rPh sb="3" eb="9">
      <t>フクゴウジムクミアイ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</si>
  <si>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</si>
  <si>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</si>
  <si>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過去の起債償還が進んでいること、起債の一部繰り上げ償還を行ったことにより対前年度比9.8ポイントの減となった。令和5年度以降予定の事業においても継続的な起債の借入れが続く見込であることから、総合計画、公共施設等総合管理計画等に基づき、各種事業を計画的に進めていく。また、有形固定資産の減価償却にあっては、長寿命化を基本としつつ、各資産の個別施設計画を策定し、計画的な更新を図っていく。</t>
    <rPh sb="24" eb="26">
      <t>キサイ</t>
    </rPh>
    <rPh sb="27" eb="29">
      <t>イチブ</t>
    </rPh>
    <rPh sb="29" eb="30">
      <t>ク</t>
    </rPh>
    <rPh sb="31" eb="32">
      <t>ア</t>
    </rPh>
    <rPh sb="33" eb="35">
      <t>ショウカン</t>
    </rPh>
    <rPh sb="36" eb="37">
      <t>オコナ</t>
    </rPh>
    <rPh sb="44" eb="49">
      <t>タイゼンネンドヒ</t>
    </rPh>
    <rPh sb="57" eb="58">
      <t>ゲン</t>
    </rPh>
    <rPh sb="68" eb="70">
      <t>イコウ</t>
    </rPh>
    <rPh sb="73" eb="75">
      <t>ジギョウ</t>
    </rPh>
    <rPh sb="80" eb="83">
      <t>ケイゾクテキ</t>
    </rPh>
    <rPh sb="91" eb="92">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</si>
  <si>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</si>
  <si>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</si>
  <si>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</si>
  <si>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</si>
  <si>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</si>
  <si>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</si>
  <si>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共に類似団体の平均値と比べ高くなっており、公共施設の更新等に係る起債の借入により、一時的な増加が見込まれる。起債については計画的な借入に努めるとともに、引き続きそれぞれの比率に留意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</si>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</sst>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9C340C2-837D-4459-B7A1-BABD00D7ADC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A5E1-4D36-A07E-02CC4E6A8F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156013</c:v>
                </c:pt>
                <c:pt idx="1">
                  <c:v>122739</c:v>
                </c:pt>
                <c:pt idx="2">
                  <c:v>284611</c:v>
                </c:pt>
                <c:pt idx="3">
                  <c:v>744674</c:v>
                </c:pt>
                <c:pt idx="4">
                  <c:v>278431</c:v>
                </c:pt>
              </c:numCache>
            </c:numRef>
          </c:val>
          <c:smooth val="0"/>
          <c:extLst>
            <c:ext xmlns:c16="http://schemas.microsoft.com/office/drawing/2014/chart" uri="{C3380CC4-5D6E-409C-BE32-E72D297353CC}">
              <c16:uniqueId val="{00000001-A5E1-4D36-A07E-02CC4E6A8F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6.55</c:v>
                </c:pt>
                <c:pt idx="1">
                  <c:v>3.12</c:v>
                </c:pt>
                <c:pt idx="2">
                  <c:v>5.15</c:v>
                </c:pt>
                <c:pt idx="3">
                  <c:v>7.88</c:v>
                </c:pt>
                <c:pt idx="4">
                  <c:v>6.87</c:v>
                </c:pt>
              </c:numCache>
            </c:numRef>
          </c:val>
          <c:extLst>
            <c:ext xmlns:c16="http://schemas.microsoft.com/office/drawing/2014/chart" uri="{C3380CC4-5D6E-409C-BE32-E72D297353CC}">
              <c16:uniqueId val="{00000000-7ABA-47E3-8C1E-3E501D6968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38.85</c:v>
                </c:pt>
                <c:pt idx="1">
                  <c:v>38</c:v>
                </c:pt>
                <c:pt idx="2">
                  <c:v>34.200000000000003</c:v>
                </c:pt>
                <c:pt idx="3">
                  <c:v>32.409999999999997</c:v>
                </c:pt>
                <c:pt idx="4">
                  <c:v>37.71</c:v>
                </c:pt>
              </c:numCache>
            </c:numRef>
          </c:val>
          <c:extLst>
            <c:ext xmlns:c16="http://schemas.microsoft.com/office/drawing/2014/chart" uri="{C3380CC4-5D6E-409C-BE32-E72D297353CC}">
              <c16:uniqueId val="{00000001-7ABA-47E3-8C1E-3E501D6968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-7.43</c:v>
                </c:pt>
                <c:pt idx="1">
                  <c:v>-3.28</c:v>
                </c:pt>
                <c:pt idx="2">
                  <c:v>-1.18</c:v>
                </c:pt>
                <c:pt idx="3">
                  <c:v>3.33</c:v>
                </c:pt>
                <c:pt idx="4">
                  <c:v>14.37</c:v>
                </c:pt>
              </c:numCache>
            </c:numRef>
          </c:val>
          <c:smooth val="0"/>
          <c:extLst>
            <c:ext xmlns:c16="http://schemas.microsoft.com/office/drawing/2014/chart" uri="{C3380CC4-5D6E-409C-BE32-E72D297353CC}">
              <c16:uniqueId val="{00000002-7ABA-47E3-8C1E-3E501D6968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0.16</c:v>
                </c:pt>
                <c:pt idx="2">
                  <c:v>#N/A</c:v>
                </c:pt>
                <c:pt idx="3">
                  <c:v>0.15</c:v>
                </c:pt>
                <c:pt idx="4">
                  <c:v>#N/A</c:v>
                </c:pt>
                <c:pt idx="5">
                  <c:v>0.61</c:v>
                </c:pt>
                <c:pt idx="6">
                  <c:v>0</c:v>
                </c:pt>
                <c:pt idx="7">
                  <c:v>0</c:v>
                </c:pt>
                <c:pt idx="8">
                  <c:v>0</c:v>
                </c:pt>
                <c:pt idx="9">
                  <c:v>0</c:v>
                </c:pt>
              </c:numCache>
            </c:numRef>
          </c:val>
          <c:extLst>
            <c:ext xmlns:c16="http://schemas.microsoft.com/office/drawing/2014/chart" uri="{C3380CC4-5D6E-409C-BE32-E72D297353CC}">
              <c16:uniqueId val="{00000000-D06F-41DC-B3E0-628CB9CA34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6F-41DC-B3E0-628CB9CA345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D06F-41DC-B3E0-628CB9CA345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1.03</c:v>
                </c:pt>
                <c:pt idx="2">
                  <c:v>#N/A</c:v>
                </c:pt>
                <c:pt idx="3">
                  <c:v>0.53</c:v>
                </c:pt>
                <c:pt idx="4">
                  <c:v>#N/A</c:v>
                </c:pt>
                <c:pt idx="5">
                  <c:v>0.5</c:v>
                </c:pt>
                <c:pt idx="6">
                  <c:v>#N/A</c:v>
                </c:pt>
                <c:pt idx="7">
                  <c:v>0.24</c:v>
                </c:pt>
                <c:pt idx="8">
                  <c:v>#N/A</c:v>
                </c:pt>
                <c:pt idx="9">
                  <c:v>0.17</c:v>
                </c:pt>
              </c:numCache>
            </c:numRef>
          </c:val>
          <c:extLst>
            <c:ext xmlns:c16="http://schemas.microsoft.com/office/drawing/2014/chart" uri="{C3380CC4-5D6E-409C-BE32-E72D297353CC}">
              <c16:uniqueId val="{00000003-D06F-41DC-B3E0-628CB9CA3459}"/>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0.3</c:v>
                </c:pt>
                <c:pt idx="4">
                  <c:v>#N/A</c:v>
                </c:pt>
                <c:pt idx="5">
                  <c:v>0.38</c:v>
                </c:pt>
                <c:pt idx="6">
                  <c:v>#N/A</c:v>
                </c:pt>
                <c:pt idx="7">
                  <c:v>0.23</c:v>
                </c:pt>
                <c:pt idx="8">
                  <c:v>#N/A</c:v>
                </c:pt>
                <c:pt idx="9">
                  <c:v>0.28999999999999998</c:v>
                </c:pt>
              </c:numCache>
            </c:numRef>
          </c:val>
          <c:extLst>
            <c:ext xmlns:c16="http://schemas.microsoft.com/office/drawing/2014/chart" uri="{C3380CC4-5D6E-409C-BE32-E72D297353CC}">
              <c16:uniqueId val="{00000004-D06F-41DC-B3E0-628CB9CA345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1.18</c:v>
                </c:pt>
                <c:pt idx="2">
                  <c:v>#N/A</c:v>
                </c:pt>
                <c:pt idx="3">
                  <c:v>0.56000000000000005</c:v>
                </c:pt>
                <c:pt idx="4">
                  <c:v>#N/A</c:v>
                </c:pt>
                <c:pt idx="5">
                  <c:v>0.93</c:v>
                </c:pt>
                <c:pt idx="6">
                  <c:v>#N/A</c:v>
                </c:pt>
                <c:pt idx="7">
                  <c:v>0.8</c:v>
                </c:pt>
                <c:pt idx="8">
                  <c:v>#N/A</c:v>
                </c:pt>
                <c:pt idx="9">
                  <c:v>1.1200000000000001</c:v>
                </c:pt>
              </c:numCache>
            </c:numRef>
          </c:val>
          <c:extLst>
            <c:ext xmlns:c16="http://schemas.microsoft.com/office/drawing/2014/chart" uri="{C3380CC4-5D6E-409C-BE32-E72D297353CC}">
              <c16:uniqueId val="{00000005-D06F-41DC-B3E0-628CB9CA345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0.82</c:v>
                </c:pt>
                <c:pt idx="8">
                  <c:v>#N/A</c:v>
                </c:pt>
                <c:pt idx="9">
                  <c:v>1.1599999999999999</c:v>
                </c:pt>
              </c:numCache>
            </c:numRef>
          </c:val>
          <c:extLst>
            <c:ext xmlns:c16="http://schemas.microsoft.com/office/drawing/2014/chart" uri="{C3380CC4-5D6E-409C-BE32-E72D297353CC}">
              <c16:uniqueId val="{00000006-D06F-41DC-B3E0-628CB9CA3459}"/>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11.8</c:v>
                </c:pt>
                <c:pt idx="2">
                  <c:v>#N/A</c:v>
                </c:pt>
                <c:pt idx="3">
                  <c:v>7.99</c:v>
                </c:pt>
                <c:pt idx="4">
                  <c:v>#N/A</c:v>
                </c:pt>
                <c:pt idx="5">
                  <c:v>7.62</c:v>
                </c:pt>
                <c:pt idx="6">
                  <c:v>#N/A</c:v>
                </c:pt>
                <c:pt idx="7">
                  <c:v>5.62</c:v>
                </c:pt>
                <c:pt idx="8">
                  <c:v>#N/A</c:v>
                </c:pt>
                <c:pt idx="9">
                  <c:v>4.68</c:v>
                </c:pt>
              </c:numCache>
            </c:numRef>
          </c:val>
          <c:extLst>
            <c:ext xmlns:c16="http://schemas.microsoft.com/office/drawing/2014/chart" uri="{C3380CC4-5D6E-409C-BE32-E72D297353CC}">
              <c16:uniqueId val="{00000007-D06F-41DC-B3E0-628CB9CA34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6.55</c:v>
                </c:pt>
                <c:pt idx="2">
                  <c:v>#N/A</c:v>
                </c:pt>
                <c:pt idx="3">
                  <c:v>3.11</c:v>
                </c:pt>
                <c:pt idx="4">
                  <c:v>#N/A</c:v>
                </c:pt>
                <c:pt idx="5">
                  <c:v>5.15</c:v>
                </c:pt>
                <c:pt idx="6">
                  <c:v>#N/A</c:v>
                </c:pt>
                <c:pt idx="7">
                  <c:v>7.88</c:v>
                </c:pt>
                <c:pt idx="8">
                  <c:v>#N/A</c:v>
                </c:pt>
                <c:pt idx="9">
                  <c:v>6.86</c:v>
                </c:pt>
              </c:numCache>
            </c:numRef>
          </c:val>
          <c:extLst>
            <c:ext xmlns:c16="http://schemas.microsoft.com/office/drawing/2014/chart" uri="{C3380CC4-5D6E-409C-BE32-E72D297353CC}">
              <c16:uniqueId val="{00000008-D06F-41DC-B3E0-628CB9CA345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22.34</c:v>
                </c:pt>
                <c:pt idx="2">
                  <c:v>#N/A</c:v>
                </c:pt>
                <c:pt idx="3">
                  <c:v>21.78</c:v>
                </c:pt>
                <c:pt idx="4">
                  <c:v>#N/A</c:v>
                </c:pt>
                <c:pt idx="5">
                  <c:v>21.9</c:v>
                </c:pt>
                <c:pt idx="6">
                  <c:v>#N/A</c:v>
                </c:pt>
                <c:pt idx="7">
                  <c:v>21.98</c:v>
                </c:pt>
                <c:pt idx="8">
                  <c:v>#N/A</c:v>
                </c:pt>
                <c:pt idx="9">
                  <c:v>21.14</c:v>
                </c:pt>
              </c:numCache>
            </c:numRef>
          </c:val>
          <c:extLst>
            <c:ext xmlns:c16="http://schemas.microsoft.com/office/drawing/2014/chart" uri="{C3380CC4-5D6E-409C-BE32-E72D297353CC}">
              <c16:uniqueId val="{00000009-D06F-41DC-B3E0-628CB9CA34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711</c:v>
                </c:pt>
                <c:pt idx="5">
                  <c:v>718</c:v>
                </c:pt>
                <c:pt idx="8">
                  <c:v>710</c:v>
                </c:pt>
                <c:pt idx="11">
                  <c:v>684</c:v>
                </c:pt>
                <c:pt idx="14">
                  <c:v>671</c:v>
                </c:pt>
              </c:numCache>
            </c:numRef>
          </c:val>
          <c:extLst>
            <c:ext xmlns:c16="http://schemas.microsoft.com/office/drawing/2014/chart" uri="{C3380CC4-5D6E-409C-BE32-E72D297353CC}">
              <c16:uniqueId val="{00000000-9F0D-447F-9D1C-4393E8C5A6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0D-447F-9D1C-4393E8C5A6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3</c:v>
                </c:pt>
                <c:pt idx="6">
                  <c:v>2</c:v>
                </c:pt>
                <c:pt idx="9">
                  <c:v>2</c:v>
                </c:pt>
                <c:pt idx="12">
                  <c:v>2</c:v>
                </c:pt>
              </c:numCache>
            </c:numRef>
          </c:val>
          <c:extLst>
            <c:ext xmlns:c16="http://schemas.microsoft.com/office/drawing/2014/chart" uri="{C3380CC4-5D6E-409C-BE32-E72D297353CC}">
              <c16:uniqueId val="{00000002-9F0D-447F-9D1C-4393E8C5A6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4</c:v>
                </c:pt>
                <c:pt idx="9">
                  <c:v>4</c:v>
                </c:pt>
                <c:pt idx="12">
                  <c:v>4</c:v>
                </c:pt>
              </c:numCache>
            </c:numRef>
          </c:val>
          <c:extLst>
            <c:ext xmlns:c16="http://schemas.microsoft.com/office/drawing/2014/chart" uri="{C3380CC4-5D6E-409C-BE32-E72D297353CC}">
              <c16:uniqueId val="{00000003-9F0D-447F-9D1C-4393E8C5A6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251</c:v>
                </c:pt>
                <c:pt idx="3">
                  <c:v>280</c:v>
                </c:pt>
                <c:pt idx="6">
                  <c:v>256</c:v>
                </c:pt>
                <c:pt idx="9">
                  <c:v>235</c:v>
                </c:pt>
                <c:pt idx="12">
                  <c:v>254</c:v>
                </c:pt>
              </c:numCache>
            </c:numRef>
          </c:val>
          <c:extLst>
            <c:ext xmlns:c16="http://schemas.microsoft.com/office/drawing/2014/chart" uri="{C3380CC4-5D6E-409C-BE32-E72D297353CC}">
              <c16:uniqueId val="{00000004-9F0D-447F-9D1C-4393E8C5A6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0D-447F-9D1C-4393E8C5A6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0D-447F-9D1C-4393E8C5A6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759</c:v>
                </c:pt>
                <c:pt idx="3">
                  <c:v>786</c:v>
                </c:pt>
                <c:pt idx="6">
                  <c:v>816</c:v>
                </c:pt>
                <c:pt idx="9">
                  <c:v>775</c:v>
                </c:pt>
                <c:pt idx="12">
                  <c:v>789</c:v>
                </c:pt>
              </c:numCache>
            </c:numRef>
          </c:val>
          <c:extLst>
            <c:ext xmlns:c16="http://schemas.microsoft.com/office/drawing/2014/chart" uri="{C3380CC4-5D6E-409C-BE32-E72D297353CC}">
              <c16:uniqueId val="{00000007-9F0D-447F-9D1C-4393E8C5A6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301</c:v>
                </c:pt>
                <c:pt idx="2">
                  <c:v>#N/A</c:v>
                </c:pt>
                <c:pt idx="3">
                  <c:v>#N/A</c:v>
                </c:pt>
                <c:pt idx="4">
                  <c:v>351</c:v>
                </c:pt>
                <c:pt idx="5">
                  <c:v>#N/A</c:v>
                </c:pt>
                <c:pt idx="6">
                  <c:v>#N/A</c:v>
                </c:pt>
                <c:pt idx="7">
                  <c:v>368</c:v>
                </c:pt>
                <c:pt idx="8">
                  <c:v>#N/A</c:v>
                </c:pt>
                <c:pt idx="9">
                  <c:v>#N/A</c:v>
                </c:pt>
                <c:pt idx="10">
                  <c:v>332</c:v>
                </c:pt>
                <c:pt idx="11">
                  <c:v>#N/A</c:v>
                </c:pt>
                <c:pt idx="12">
                  <c:v>#N/A</c:v>
                </c:pt>
                <c:pt idx="13">
                  <c:v>378</c:v>
                </c:pt>
                <c:pt idx="14">
                  <c:v>#N/A</c:v>
                </c:pt>
              </c:numCache>
            </c:numRef>
          </c:val>
          <c:smooth val="0"/>
          <c:extLst>
            <c:ext xmlns:c16="http://schemas.microsoft.com/office/drawing/2014/chart" uri="{C3380CC4-5D6E-409C-BE32-E72D297353CC}">
              <c16:uniqueId val="{00000008-9F0D-447F-9D1C-4393E8C5A6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6460</c:v>
                </c:pt>
                <c:pt idx="5">
                  <c:v>6189</c:v>
                </c:pt>
                <c:pt idx="8">
                  <c:v>6205</c:v>
                </c:pt>
                <c:pt idx="11">
                  <c:v>7110</c:v>
                </c:pt>
                <c:pt idx="14">
                  <c:v>7009</c:v>
                </c:pt>
              </c:numCache>
            </c:numRef>
          </c:val>
          <c:extLst>
            <c:ext xmlns:c16="http://schemas.microsoft.com/office/drawing/2014/chart" uri="{C3380CC4-5D6E-409C-BE32-E72D297353CC}">
              <c16:uniqueId val="{00000000-90DC-4DE9-A8FA-75AA69D729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289</c:v>
                </c:pt>
                <c:pt idx="5">
                  <c:v>243</c:v>
                </c:pt>
                <c:pt idx="8">
                  <c:v>198</c:v>
                </c:pt>
                <c:pt idx="11">
                  <c:v>156</c:v>
                </c:pt>
                <c:pt idx="14">
                  <c:v>115</c:v>
                </c:pt>
              </c:numCache>
            </c:numRef>
          </c:val>
          <c:extLst>
            <c:ext xmlns:c16="http://schemas.microsoft.com/office/drawing/2014/chart" uri="{C3380CC4-5D6E-409C-BE32-E72D297353CC}">
              <c16:uniqueId val="{00000001-90DC-4DE9-A8FA-75AA69D729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3467</c:v>
                </c:pt>
                <c:pt idx="5">
                  <c:v>3558</c:v>
                </c:pt>
                <c:pt idx="8">
                  <c:v>3412</c:v>
                </c:pt>
                <c:pt idx="11">
                  <c:v>4089</c:v>
                </c:pt>
                <c:pt idx="14">
                  <c:v>3964</c:v>
                </c:pt>
              </c:numCache>
            </c:numRef>
          </c:val>
          <c:extLst>
            <c:ext xmlns:c16="http://schemas.microsoft.com/office/drawing/2014/chart" uri="{C3380CC4-5D6E-409C-BE32-E72D297353CC}">
              <c16:uniqueId val="{00000002-90DC-4DE9-A8FA-75AA69D729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DC-4DE9-A8FA-75AA69D729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DC-4DE9-A8FA-75AA69D729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DC-4DE9-A8FA-75AA69D729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635</c:v>
                </c:pt>
                <c:pt idx="3">
                  <c:v>683</c:v>
                </c:pt>
                <c:pt idx="6">
                  <c:v>647</c:v>
                </c:pt>
                <c:pt idx="9">
                  <c:v>648</c:v>
                </c:pt>
                <c:pt idx="12">
                  <c:v>511</c:v>
                </c:pt>
              </c:numCache>
            </c:numRef>
          </c:val>
          <c:extLst>
            <c:ext xmlns:c16="http://schemas.microsoft.com/office/drawing/2014/chart" uri="{C3380CC4-5D6E-409C-BE32-E72D297353CC}">
              <c16:uniqueId val="{00000006-90DC-4DE9-A8FA-75AA69D729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c:v>
                </c:pt>
                <c:pt idx="3">
                  <c:v>49</c:v>
                </c:pt>
                <c:pt idx="6">
                  <c:v>44</c:v>
                </c:pt>
                <c:pt idx="9">
                  <c:v>72</c:v>
                </c:pt>
                <c:pt idx="12">
                  <c:v>68</c:v>
                </c:pt>
              </c:numCache>
            </c:numRef>
          </c:val>
          <c:extLst>
            <c:ext xmlns:c16="http://schemas.microsoft.com/office/drawing/2014/chart" uri="{C3380CC4-5D6E-409C-BE32-E72D297353CC}">
              <c16:uniqueId val="{00000007-90DC-4DE9-A8FA-75AA69D729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2612</c:v>
                </c:pt>
                <c:pt idx="3">
                  <c:v>2561</c:v>
                </c:pt>
                <c:pt idx="6">
                  <c:v>2473</c:v>
                </c:pt>
                <c:pt idx="9">
                  <c:v>2194</c:v>
                </c:pt>
                <c:pt idx="12">
                  <c:v>1930</c:v>
                </c:pt>
              </c:numCache>
            </c:numRef>
          </c:val>
          <c:extLst>
            <c:ext xmlns:c16="http://schemas.microsoft.com/office/drawing/2014/chart" uri="{C3380CC4-5D6E-409C-BE32-E72D297353CC}">
              <c16:uniqueId val="{00000008-90DC-4DE9-A8FA-75AA69D729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DC-4DE9-A8FA-75AA69D729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7334</c:v>
                </c:pt>
                <c:pt idx="3">
                  <c:v>7130</c:v>
                </c:pt>
                <c:pt idx="6">
                  <c:v>7265</c:v>
                </c:pt>
                <c:pt idx="9">
                  <c:v>9508</c:v>
                </c:pt>
                <c:pt idx="12">
                  <c:v>9242</c:v>
                </c:pt>
              </c:numCache>
            </c:numRef>
          </c:val>
          <c:extLst>
            <c:ext xmlns:c16="http://schemas.microsoft.com/office/drawing/2014/chart" uri="{C3380CC4-5D6E-409C-BE32-E72D297353CC}">
              <c16:uniqueId val="{0000000A-90DC-4DE9-A8FA-75AA69D729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400</c:v>
                </c:pt>
                <c:pt idx="2">
                  <c:v>#N/A</c:v>
                </c:pt>
                <c:pt idx="3">
                  <c:v>#N/A</c:v>
                </c:pt>
                <c:pt idx="4">
                  <c:v>435</c:v>
                </c:pt>
                <c:pt idx="5">
                  <c:v>#N/A</c:v>
                </c:pt>
                <c:pt idx="6">
                  <c:v>#N/A</c:v>
                </c:pt>
                <c:pt idx="7">
                  <c:v>614</c:v>
                </c:pt>
                <c:pt idx="8">
                  <c:v>#N/A</c:v>
                </c:pt>
                <c:pt idx="9">
                  <c:v>#N/A</c:v>
                </c:pt>
                <c:pt idx="10">
                  <c:v>1068</c:v>
                </c:pt>
                <c:pt idx="11">
                  <c:v>#N/A</c:v>
                </c:pt>
                <c:pt idx="12">
                  <c:v>#N/A</c:v>
                </c:pt>
                <c:pt idx="13">
                  <c:v>664</c:v>
                </c:pt>
                <c:pt idx="14">
                  <c:v>#N/A</c:v>
                </c:pt>
              </c:numCache>
            </c:numRef>
          </c:val>
          <c:smooth val="0"/>
          <c:extLst>
            <c:ext xmlns:c16="http://schemas.microsoft.com/office/drawing/2014/chart" uri="{C3380CC4-5D6E-409C-BE32-E72D297353CC}">
              <c16:uniqueId val="{0000000B-90DC-4DE9-A8FA-75AA69D729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1465</c:v>
                </c:pt>
                <c:pt idx="1">
                  <c:v>1478</c:v>
                </c:pt>
                <c:pt idx="2">
                  <c:v>1670</c:v>
                </c:pt>
              </c:numCache>
            </c:numRef>
          </c:val>
          <c:extLst>
            <c:ext xmlns:c16="http://schemas.microsoft.com/office/drawing/2014/chart" uri="{C3380CC4-5D6E-409C-BE32-E72D297353CC}">
              <c16:uniqueId val="{00000000-E697-4E82-9687-36B173BD6E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500</c:v>
                </c:pt>
                <c:pt idx="1">
                  <c:v>580</c:v>
                </c:pt>
                <c:pt idx="2">
                  <c:v>280</c:v>
                </c:pt>
              </c:numCache>
            </c:numRef>
          </c:val>
          <c:extLst>
            <c:ext xmlns:c16="http://schemas.microsoft.com/office/drawing/2014/chart" uri="{C3380CC4-5D6E-409C-BE32-E72D297353CC}">
              <c16:uniqueId val="{00000001-E697-4E82-9687-36B173BD6E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1447</c:v>
                </c:pt>
                <c:pt idx="1">
                  <c:v>2031</c:v>
                </c:pt>
                <c:pt idx="2">
                  <c:v>2013</c:v>
                </c:pt>
              </c:numCache>
            </c:numRef>
          </c:val>
          <c:extLst>
            <c:ext xmlns:c16="http://schemas.microsoft.com/office/drawing/2014/chart" uri="{C3380CC4-5D6E-409C-BE32-E72D297353CC}">
              <c16:uniqueId val="{00000002-E697-4E82-9687-36B173BD6E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{C2B9B14C-A5FE-49BF-A2A6-A62A8770DB1F}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1F6-491B-AA82-ADB5D7662F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{80E1FE48-7F00-4252-8180-2E3061DEB016}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F6-491B-AA82-ADB5D7662F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{BA0CB535-1B83-451B-B889-1989C89299FC}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F6-491B-AA82-ADB5D7662F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{7355819D-1D0E-422F-B9AB-FAF1EACE2664}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F6-491B-AA82-ADB5D7662F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{C7D4531D-17DD-4A02-882A-BACE081EB965}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F6-491B-AA82-ADB5D7662F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{61AFE369-493E-4378-9BC1-7CF2556E242F}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1F6-491B-AA82-ADB5D7662F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{941D67B9-93E1-433E-9EE0-7BCDC84380BA}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1F6-491B-AA82-ADB5D7662F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{78B67F41-1871-4A23-847D-9AC63404953D}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1F6-491B-AA82-ADB5D7662F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{13600A90-03FE-44F9-99D4-0F6DB8AA68E8}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1F6-491B-AA82-ADB5D7662F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68.400000000000006</c:v>
                </c:pt>
                <c:pt idx="16">
                  <c:v>70.2</c:v>
                </c:pt>
                <c:pt idx="24">
                  <c:v>64.8</c:v>
                </c:pt>
                <c:pt idx="32">
                  <c:v>72.8</c:v>
                </c:pt>
              </c:numCache>
            </c:numRef>
          </c:xVal>
          <c:yVal>
            <c:numRef>
              <c:f>公会計指標分析・財政指標組合せ分析表!$BP$51:$DC$51</c:f>
              <c:numCache>
                <c:formatCode>#,##0.0;"▲ "#,##0.0</c:formatCode>
                <c:ptCount val="40"/>
                <c:pt idx="8">
                  <c:v>12.2</c:v>
                </c:pt>
                <c:pt idx="16">
                  <c:v>16.899999999999999</c:v>
                </c:pt>
                <c:pt idx="24">
                  <c:v>27.2</c:v>
                </c:pt>
                <c:pt idx="32">
                  <c:v>17.399999999999999</c:v>
                </c:pt>
              </c:numCache>
            </c:numRef>
          </c:yVal>
          <c:smooth val="0"/>
          <c:extLst>
            <c:ext xmlns:c16="http://schemas.microsoft.com/office/drawing/2014/chart" uri="{C3380CC4-5D6E-409C-BE32-E72D297353CC}">
              <c16:uniqueId val="{00000009-C1F6-491B-AA82-ADB5D7662F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{E0FE9178-5E13-459C-A4BA-85BA5FFB00DC}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1F6-491B-AA82-ADB5D7662F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{7938C844-1684-4708-8752-2DA529076ADA}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F6-491B-AA82-ADB5D7662F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{AFCB06A0-5023-4132-A2BD-9380B997E424}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F6-491B-AA82-ADB5D7662F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{A198BE9B-2E14-4EFE-BD1E-EC59878C19DF}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F6-491B-AA82-ADB5D7662F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{B4D7436A-F02B-45DA-BDFE-C65F7B4DFDF6}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F6-491B-AA82-ADB5D7662F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{3024F28A-02D9-47A1-83DE-DAC499185E5D}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1F6-491B-AA82-ADB5D7662F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{48080A51-0DA4-4F03-8F76-ADFD5091131A}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1F6-491B-AA82-ADB5D7662F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{79A11FD7-23EC-422A-AEB6-D1C957470B6B}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1F6-491B-AA82-ADB5D7662F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{319E7298-6CB6-482A-BF97-2689368F3163}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1F6-491B-AA82-ADB5D7662F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61.6</c:v>
                </c:pt>
                <c:pt idx="16">
                  <c:v>64.3</c:v>
                </c:pt>
                <c:pt idx="24">
                  <c:v>65.3</c:v>
                </c:pt>
                <c:pt idx="32">
                  <c:v>66.599999999999994</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C1F6-491B-AA82-ADB5D7662F05}"/>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14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{C5F32000-F925-4A31-A2DE-4A806D86231F}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722-4D97-9576-8037A856A2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{6F2C7C44-5527-4363-AAD8-679A486FE1A8}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22-4D97-9576-8037A856A2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{907BDC84-A3C9-4244-B491-04F307B17AF8}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22-4D97-9576-8037A856A2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{5B308CE8-1E28-4633-8939-5E7BECD85671}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22-4D97-9576-8037A856A2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{50C68E77-F4C2-4908-B713-4ACF70DA7DB0}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22-4D97-9576-8037A856A21A}"/>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{B417A62D-B855-4C00-82F6-3030F9F60E1E}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722-4D97-9576-8037A856A21A}"/>
                </c:ext>
              </c:extLst>
            </c:dLbl>
            <c:dLbl>
              <c:idx val="16"/>
              <c:layout>
                <c:manualLayout>
                  <c:x val="-4.4905057365901176E-2"/>
                  <c:y val="-7.74417480017562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{ED6F0442-CDBE-4831-8D86-1C97576F712C}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722-4D97-9576-8037A856A21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{67CE2651-3B91-411B-8772-B1DC8DAADFEA}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722-4D97-9576-8037A856A21A}"/>
                </c:ext>
              </c:extLst>
            </c:dLbl>
            <c:dLbl>
              <c:idx val="32"/>
              <c:layout>
                <c:manualLayout>
                  <c:x val="-1.8235628084250027E-2"/>
                  <c:y val="-4.739154617383169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{C2BF3834-2C6A-4D68-B74E-99C4EA8234E4}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722-4D97-9576-8037A856A2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9.3000000000000007</c:v>
                </c:pt>
                <c:pt idx="16">
                  <c:v>9.5</c:v>
                </c:pt>
                <c:pt idx="24">
                  <c:v>9.5</c:v>
                </c:pt>
                <c:pt idx="32">
                  <c:v>9.5</c:v>
                </c:pt>
              </c:numCache>
            </c:numRef>
          </c:xVal>
          <c:yVal>
            <c:numRef>
              <c:f>公会計指標分析・財政指標組合せ分析表!$BP$73:$DC$73</c:f>
              <c:numCache>
                <c:formatCode>#,##0.0;"▲ "#,##0.0</c:formatCode>
                <c:ptCount val="40"/>
                <c:pt idx="0">
                  <c:v>11.5</c:v>
                </c:pt>
                <c:pt idx="8">
                  <c:v>12.2</c:v>
                </c:pt>
                <c:pt idx="16">
                  <c:v>16.899999999999999</c:v>
                </c:pt>
                <c:pt idx="24">
                  <c:v>27.2</c:v>
                </c:pt>
                <c:pt idx="32">
                  <c:v>17.399999999999999</c:v>
                </c:pt>
              </c:numCache>
            </c:numRef>
          </c:yVal>
          <c:smooth val="0"/>
          <c:extLst>
            <c:ext xmlns:c16="http://schemas.microsoft.com/office/drawing/2014/chart" uri="{C3380CC4-5D6E-409C-BE32-E72D297353CC}">
              <c16:uniqueId val="{00000009-B722-4D97-9576-8037A856A2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{F4D66CDC-2747-4BCB-BD18-6A95B3B491CB}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722-4D97-9576-8037A856A2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{9D78AC6A-886A-4BA6-9128-C56E95327C3C}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22-4D97-9576-8037A856A2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{4B2B7DD4-4743-4A11-852A-B20D3DC92BAD}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22-4D97-9576-8037A856A2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{88ED9F05-FCB9-40DA-BD93-90EC0A055AB4}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22-4D97-9576-8037A856A2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{D1545157-BEB7-462D-8084-A2B8D0E8EB13}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22-4D97-9576-8037A856A21A}"/>
                </c:ext>
              </c:extLst>
            </c:dLbl>
            <c:dLbl>
              <c:idx val="8"/>
              <c:layout>
                <c:manualLayout>
                  <c:x val="-1.8171803637232604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{68B58C51-4FF6-423B-883C-BF85F588584B}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722-4D97-9576-8037A856A21A}"/>
                </c:ext>
              </c:extLst>
            </c:dLbl>
            <c:dLbl>
              <c:idx val="16"/>
              <c:layout>
                <c:manualLayout>
                  <c:x val="-4.4905057365901245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{0D993100-DB7F-43B2-A6C7-B4B563FC930E}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722-4D97-9576-8037A856A21A}"/>
                </c:ext>
              </c:extLst>
            </c:dLbl>
            <c:dLbl>
              <c:idx val="24"/>
              <c:layout>
                <c:manualLayout>
                  <c:x val="-1.8235628084250128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{87BF951D-9BF4-447E-8936-121647F7984D}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722-4D97-9576-8037A856A21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{4245BE2A-5590-4A7B-8143-A0F82013BA20}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722-4D97-9576-8037A856A2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22-4D97-9576-8037A856A21A}"/>
            </c:ext>
          </c:extLst>
        </c:ser>
        <c:dLbls>
          <c:showLegendKey val="0"/>
          <c:showVal val="1"/>
          <c:showCatName val="0"/>
          <c:showSerName val="0"/>
          <c:showPercent val="0"/>
          <c:showBubbleSize val="0"/>
        </c:dLbls>
        <c:axId val="84219776"/>
        <c:axId val="84234240"/>
      </c:scatterChart>
      <c:valAx>
        <c:axId val="84219776"/>
        <c:scaling>
          <c:orientation val="maxMin"/>
          <c:max val="9.6"/>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290B8F2-6F03-4479-AE43-5A47DAF6E90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F992366-11A6-4237-9737-64625425B8A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3770925-ECC1-47FD-9594-E49CD847042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16AEE77-ABAE-4766-9D31-ED63D08CE94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B6816CE-37CF-450B-948A-21103FBB44C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59C352D-AFCF-42CB-BA19-782A1C9950D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FCCEA02-A6C4-4A47-9667-4303567D89C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48EC3A5-396F-4520-8264-3568A91096D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8A5100E-AB21-4D47-9C2C-26C868D5167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FD8EF5E-3016-4911-839F-EC310E06CEF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
5,283
815.67
9,162,334
8,843,447
304,082
4,428,719
9,242,235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1AC5E41-67A3-41A6-900E-D92A1757E21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5A10DE-B465-451E-B5A4-34A03734B90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268812E-844D-4795-A3D7-B2E88DF7041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2C8300C-9831-49DF-8F7E-8AF4A8A1D49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6CA3650-5351-4F44-84DD-F283E5DA5FB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453E409-C00D-4168-8AC7-FE6F02DAD02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B025DAA-010D-43BB-9157-BEA6D25E704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526410E-3785-4B38-9D2D-CEAFCEE438F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BA22489-71A6-4D52-A3AC-6ED197A37B3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C9774C3-8B54-48D3-86BD-ECAEA7DB6B0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5FE616B-81AA-4822-B666-D6CEBECDB2B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4A66AD0-4FD9-4510-9D89-A9E4BAEB289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547FC6A-88D3-41ED-8CCE-66BCD946446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49E5DD7-5DFB-499D-B8E4-CEFA29E849B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E30CE87-9C45-4386-BC1E-AA49ACFEF92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D1F634E-DF31-4F37-A9C5-8FE592BEE1B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6F0838B-5014-456C-884D-C6B838757E3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52B92D2-9B6C-481D-A63D-FFE43A565EE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3756040-068B-4467-A9F0-ACBF149951D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173DBAB-7917-496E-8219-0BF901DB5A6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6C1FC6D-6C57-4F0D-B07F-79A2EB0E429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2071A65-5333-4FF9-BCFE-FF09934D019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E4E36CF-CF1E-405F-ADA8-E691F7C4CD3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1AE0650-A5BE-4196-98B7-3E137AFC98D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2FFFDD0-7ABE-4534-B65D-1FD9E6C08C2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A8FBD71-EEEC-459C-BE4A-B04BDC4A2C2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CA0FD9F-BBFB-481B-AADB-E31FDCB45F8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A799F92-E1A7-4927-BF71-FC0585827F1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C77EA73-44F6-403A-A581-3F48EFF6AA0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E7E7567-8855-4B06-B9C7-2D7E6A98AAE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41393A4-A864-45A1-94B5-06DAB42CF32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A120862-F2E8-4E53-838E-59C03AE687F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EC92849-31BB-4110-A890-D82D5F87AC2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DF409E4-F17A-4644-8075-E247DAA2DF7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8DDBB23-4D3A-4B51-A876-B950D535FD7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66F3489-B246-40F9-8810-28925B13600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B5BCF33-A052-43B2-A0C7-E3B2DFD9597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36.2</a:t>
          </a:r>
          <a:r>
            <a:rPr kumimoji="1" lang="ja-JP" altLang="en-US" sz="1300">
              <a:latin typeface="ＭＳ Ｐゴシック" panose="020B0600070205080204" pitchFamily="50" charset="-128"/>
              <a:ea typeface="ＭＳ Ｐゴシック" panose="020B0600070205080204" pitchFamily="50" charset="-128"/>
            </a:rPr>
            <a:t>％）に加え、一次産業を主体とする産業構造から類似団体平均を下回っている。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第４期行財政改革大綱による取組みを継続し、雇用・経済対策や基幹産業である農林水産業の振興を図り、財政の健全化に努める。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ACD67A5-37D3-4BE6-B1F6-866063F4143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86BFD519-64E7-47CB-ABA4-26721DBCFAA1}"/>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17DB9321-107A-4BBE-ACF1-DA1580B2174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AC0C5ECB-652F-42E5-B412-D192DF99809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44334D8D-7E73-4953-AB92-ACD4BE2F271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77BE04C8-4AA2-419A-8B80-94255C0F6C7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6C5A4399-9272-4CBA-B5ED-8147814D011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5EEDAB3F-5495-46A2-B327-D11735A347A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5E4D8429-9577-4CDC-AC64-A972AFB1584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DE9B0839-FED4-4526-92C2-036ED91D7BE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ACC804D7-EAE8-4BDE-825C-015A2DF4EA0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8BE846C-702F-4129-9C7C-48525DE42B6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1D0B1EB-45EB-4744-B411-9370B1714A6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1444145-B8F7-4EB7-B317-7E5FCE6E9D1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41948DAE-97E1-4F72-BE7E-3E77F2680443}"/>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C79CFFA3-5B54-41D2-A1BA-95B28D66559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747CC697-9223-46ED-BB0B-9AB32B208712}"/>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79DB76F7-3F6D-4E18-A2F6-755FCCADDABD}"/>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23D065C6-488C-4FA4-AD64-4553FEF2759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F0EBFB72-D210-4FDA-A98F-414607B7A42E}"/>
            </a:ext>
          </a:extLst>
        </xdr:cNvPr>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B268043E-656E-485E-8A04-3AA310035371}"/>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BC590233-2F22-43AE-A79A-6C7A18FFF288}"/>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DE1ECB6E-93CD-4D11-969D-E5A54E8A0798}"/>
            </a:ext>
          </a:extLst>
        </xdr:cNvPr>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6223F427-CB00-45C7-9EC1-DCF26D16574E}"/>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460B1722-3A01-45A2-916D-3684A40B2176}"/>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D38C2E1D-9AAC-4B20-9A94-A4DFF3EF1F78}"/>
            </a:ext>
          </a:extLst>
        </xdr:cNvPr>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312D48B3-B63B-4554-AC1C-1BAA2AA83EC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41D926A4-3BE4-41DA-9906-8F2BCC41078E}"/>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679AF640-DEB4-4D5E-BD47-D9F2BA468B0B}"/>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5EA8AAD1-7AFD-414E-9C2C-B7170BA73336}"/>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18F1F6FA-7E8F-4BEE-9063-1EBFF79770CD}"/>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9E79FF3D-F2A6-44DE-8E6A-B75674DC1D83}"/>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B9F87C4E-3C79-47DE-AC90-37F009FFF909}"/>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6E6A098-9384-4219-9FAC-2AC6B566F0C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5BA04CE-2AA6-4DE4-B266-920EDE5416D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A04A5CC-F6E5-4756-92ED-5B76380482B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478BE06-7C3E-48C6-B053-4573481D41C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B821092-8957-4230-AC80-56F52E6997B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49F07BB4-19DC-4172-9838-E04B2C420CAF}"/>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D4264D7-1216-4B31-806D-3868F3AF2C48}"/>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602B8933-98E1-4B82-AF69-7F2FA4E2C329}"/>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51A01E20-8884-40B7-AC2A-30330CF217BD}"/>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70C3AB56-DCBD-4872-BFD7-9FA390CBA89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9E78B6E1-3346-4E58-8A10-623D7D154E9D}"/>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56749424-502D-42FA-83D5-CDEB146EA9C6}"/>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C43C4A9-5450-4879-A9A0-5E55B0D13F11}"/>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171B906D-16AF-4C7F-B057-7E443E84142C}"/>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32710951-EEF0-47C3-BC90-E5E4BE106E52}"/>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EE50C420-267E-4090-803E-3BB8155F129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B9295C6A-59FA-4FD4-BDF8-CFE9C1A1FF4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3C6CA51-B042-4F84-A695-0AFE351241D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E3CB6B25-849F-479F-A254-E37B6C6A59F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2E16857-DBBE-4D50-B19C-6E9A0024CBF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9D535FA-4E99-451D-96AE-D2FFD786118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79C406D-E269-469E-AB17-034489035DB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9C051AB8-4613-4C74-B27C-EEE976A2DE4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8348862D-F92A-4D93-8D59-74B6EE6FF1F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537F220F-FF64-42A8-966B-0BE488E5EFA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56C6D54F-4CCF-4EFA-83AC-2F619396786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FDDA46B7-729C-4FED-8D62-5E9C69D7572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D69E4E13-ED61-49BA-8C60-B705899FB76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これまで地方債の償還額が大きく、類似団体平均を上回る状況が続いていたが、償還が進み、ピーク時（平成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年度）に比べ、比率は約半減した。退職者不補充の実施（平成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年度）などによる人件費の抑制から、経常収支比率は類似団体平均を若干ではあるが下回っている。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今後も定員管理や給与の適正化を図りつつ、行財政改革の取組みを継続し、義務的経費の削減を図ることで経常経費の適正化を図っていく。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D4E41938-D8BF-475F-B2AA-FC7BBAC7A8A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7D77B0E6-2E8B-47A8-B537-E15AB5F5511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6CE3CAE0-7A5B-4CCB-9C4C-5F16028B2B1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E6615400-71B4-489F-9643-33A7D476CE0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D9CD1E46-5FAB-404B-87D0-70236738815C}"/>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41C42021-C09F-422B-867C-3CD49DC05C3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486E48EC-894B-4C50-A764-0FA6175FE22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31EE2E3B-055D-44E5-B34F-AF2DFBAF4C1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3225EB58-F1EC-459E-A169-99885B6D702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2BD3A735-9929-4CD7-A803-2C00E5966D1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B2B7E88-8523-4709-A7C1-D6022C403E8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60480F29-22B6-472F-8355-78D715C3E4D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24AD3E62-6A17-4F21-BF71-218B637D93F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904BD2C-1B86-41CE-9D2B-977AA2A417C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B28A761-F87F-4579-AE42-E64393049D9E}"/>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AB3EF309-36E3-4C0F-91CB-A091D6C7D079}"/>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9ADAEDCE-15F1-4983-B4C9-DB862FFEE637}"/>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1C2F861-94E4-4261-B99E-898862297D4B}"/>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6C1A2225-FFCD-4BAE-AD63-A3995FFBC813}"/>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167386</xdr:rowOff>
    </xdr:to>
    <xdr:cxnSp macro="">
      <xdr:nvCxnSpPr>
        <xdr:cNvPr id="129" name="直線コネクタ 128">
          <a:extLst>
            <a:ext uri="{FF2B5EF4-FFF2-40B4-BE49-F238E27FC236}">
              <a16:creationId xmlns:a16="http://schemas.microsoft.com/office/drawing/2014/main" id="{D6CCAF7C-676F-48A4-B750-B71FDA6FB183}"/>
            </a:ext>
          </a:extLst>
        </xdr:cNvPr>
        <xdr:cNvCxnSpPr/>
      </xdr:nvCxnSpPr>
      <xdr:spPr>
        <a:xfrm>
          <a:off x="4114800" y="10746740"/>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789BB9A4-5C20-4CE1-9B06-72086DAA155F}"/>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43E59CEE-1015-4C68-AEC9-A83F3912B29B}"/>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119126</xdr:rowOff>
    </xdr:to>
    <xdr:cxnSp macro="">
      <xdr:nvCxnSpPr>
        <xdr:cNvPr id="132" name="直線コネクタ 131">
          <a:extLst>
            <a:ext uri="{FF2B5EF4-FFF2-40B4-BE49-F238E27FC236}">
              <a16:creationId xmlns:a16="http://schemas.microsoft.com/office/drawing/2014/main" id="{9A499A77-74F0-47E8-A350-29DF0915268C}"/>
            </a:ext>
          </a:extLst>
        </xdr:cNvPr>
        <xdr:cNvCxnSpPr/>
      </xdr:nvCxnSpPr>
      <xdr:spPr>
        <a:xfrm flipV="1">
          <a:off x="3225800" y="107467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C87501AD-F3C7-4743-8CB3-FB9C429F9996}"/>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236F7ADA-D448-4AA9-A0E2-DC21F6A591A5}"/>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63</xdr:row>
      <xdr:rowOff>119126</xdr:rowOff>
    </xdr:to>
    <xdr:cxnSp macro="">
      <xdr:nvCxnSpPr>
        <xdr:cNvPr id="135" name="直線コネクタ 134">
          <a:extLst>
            <a:ext uri="{FF2B5EF4-FFF2-40B4-BE49-F238E27FC236}">
              <a16:creationId xmlns:a16="http://schemas.microsoft.com/office/drawing/2014/main" id="{F8C3462E-2E23-487B-8442-416D6622251B}"/>
            </a:ext>
          </a:extLst>
        </xdr:cNvPr>
        <xdr:cNvCxnSpPr/>
      </xdr:nvCxnSpPr>
      <xdr:spPr>
        <a:xfrm>
          <a:off x="2336800" y="108577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D2436E17-0E38-4A8B-B8C6-8BD2C2753D4E}"/>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89BEA949-6B69-4D18-AFCE-45677420D93A}"/>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63</xdr:row>
      <xdr:rowOff>114300</xdr:rowOff>
    </xdr:to>
    <xdr:cxnSp macro="">
      <xdr:nvCxnSpPr>
        <xdr:cNvPr id="138" name="直線コネクタ 137">
          <a:extLst>
            <a:ext uri="{FF2B5EF4-FFF2-40B4-BE49-F238E27FC236}">
              <a16:creationId xmlns:a16="http://schemas.microsoft.com/office/drawing/2014/main" id="{0A99F1CD-C44B-4E94-B7D8-3376964B8129}"/>
            </a:ext>
          </a:extLst>
        </xdr:cNvPr>
        <xdr:cNvCxnSpPr/>
      </xdr:nvCxnSpPr>
      <xdr:spPr>
        <a:xfrm flipV="1">
          <a:off x="1447800" y="108577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2934336C-E627-47FF-8A00-3307D1AC896B}"/>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a:extLst>
            <a:ext uri="{FF2B5EF4-FFF2-40B4-BE49-F238E27FC236}">
              <a16:creationId xmlns:a16="http://schemas.microsoft.com/office/drawing/2014/main" id="{160A8CE3-68EB-4995-B7C5-28C320656BD4}"/>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E3229D96-E8C3-4385-94F4-8D21AEA5C817}"/>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DBE816AA-3DED-4A17-8D25-E737E289FA2D}"/>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8728ACF-DDE0-406C-8679-B75585F88FD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2839D7A-81E8-4FB3-9D51-EF89A0A9970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309E62A-742C-4F49-9286-3188A856092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B14F40F-7EFB-4FBF-9E13-6DEDD1C7BD2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6098434-5C7E-484F-8F7C-00D589A7039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8" name="楕円 147">
          <a:extLst>
            <a:ext uri="{FF2B5EF4-FFF2-40B4-BE49-F238E27FC236}">
              <a16:creationId xmlns:a16="http://schemas.microsoft.com/office/drawing/2014/main" id="{1ACDA765-5162-4211-A466-9B42A153CDF6}"/>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49" name="財政構造の弾力性該当値テキスト">
          <a:extLst>
            <a:ext uri="{FF2B5EF4-FFF2-40B4-BE49-F238E27FC236}">
              <a16:creationId xmlns:a16="http://schemas.microsoft.com/office/drawing/2014/main" id="{CC5C4954-54F4-4BD4-BFF4-88DD71A16616}"/>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0" name="楕円 149">
          <a:extLst>
            <a:ext uri="{FF2B5EF4-FFF2-40B4-BE49-F238E27FC236}">
              <a16:creationId xmlns:a16="http://schemas.microsoft.com/office/drawing/2014/main" id="{DFAA6A13-6B4C-40AF-8663-EB27C6FFF873}"/>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1" name="テキスト ボックス 150">
          <a:extLst>
            <a:ext uri="{FF2B5EF4-FFF2-40B4-BE49-F238E27FC236}">
              <a16:creationId xmlns:a16="http://schemas.microsoft.com/office/drawing/2014/main" id="{7C0D392E-D28C-429B-B560-68C618EDEA53}"/>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2" name="楕円 151">
          <a:extLst>
            <a:ext uri="{FF2B5EF4-FFF2-40B4-BE49-F238E27FC236}">
              <a16:creationId xmlns:a16="http://schemas.microsoft.com/office/drawing/2014/main" id="{5E95EB4F-441E-463E-A09D-B53439B8885A}"/>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3" name="テキスト ボックス 152">
          <a:extLst>
            <a:ext uri="{FF2B5EF4-FFF2-40B4-BE49-F238E27FC236}">
              <a16:creationId xmlns:a16="http://schemas.microsoft.com/office/drawing/2014/main" id="{033A2A48-A124-4894-9593-D3FC76FF291F}"/>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4" name="楕円 153">
          <a:extLst>
            <a:ext uri="{FF2B5EF4-FFF2-40B4-BE49-F238E27FC236}">
              <a16:creationId xmlns:a16="http://schemas.microsoft.com/office/drawing/2014/main" id="{2A6CEF0B-5E19-4F72-8A9E-DA63C64511F5}"/>
            </a:ext>
          </a:extLst>
        </xdr:cNvPr>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55" name="テキスト ボックス 154">
          <a:extLst>
            <a:ext uri="{FF2B5EF4-FFF2-40B4-BE49-F238E27FC236}">
              <a16:creationId xmlns:a16="http://schemas.microsoft.com/office/drawing/2014/main" id="{86D98D2E-CBA4-4751-A31C-145303585FC2}"/>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6" name="楕円 155">
          <a:extLst>
            <a:ext uri="{FF2B5EF4-FFF2-40B4-BE49-F238E27FC236}">
              <a16:creationId xmlns:a16="http://schemas.microsoft.com/office/drawing/2014/main" id="{67B9081D-E9ED-41D6-A0DD-F4B262519FFB}"/>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737E23EF-D605-4068-BCE2-34589BE5E865}"/>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926B48A0-33F4-43F5-9848-F42AAFAEEBE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159803B7-C9AC-4FF6-87CD-5B4E3B7EFAA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854F6B7E-D60B-480C-A041-F8309664C92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761EC187-D485-444F-8536-EC14E8BF21A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92DDB331-4BA4-4FB3-8DA3-974E4C04F02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50F80674-A113-4401-867F-E0F8F2801DB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BFEB1A22-42AC-4208-A8FE-DE862A19D74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3663827D-F6B4-4BF7-ACBA-5E5FF0CFDD8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8D2D6982-CD91-4B87-84BD-87ACF8AD0D1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92192E35-FBA7-41A5-8F5F-F40558B8237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F51059AC-C3AC-4340-8AD1-8D0FB491126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625E9EFB-CCE8-496A-BA5B-C2DFF6E1F51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8171898A-679C-4681-A4CD-86A2A9B7489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類似団体平均を上回る要因として、面積が広く（</a:t>
          </a:r>
          <a:r>
            <a:rPr kumimoji="1" lang="en-US" altLang="ja-JP" sz="1300">
              <a:latin typeface="ＭＳ Ｐゴシック" panose="020B0600070205080204" pitchFamily="50" charset="-128"/>
              <a:ea typeface="ＭＳ Ｐゴシック" panose="020B0600070205080204" pitchFamily="50" charset="-128"/>
            </a:rPr>
            <a:t>815.68k㎡</a:t>
          </a:r>
          <a:r>
            <a:rPr kumimoji="1" lang="ja-JP" altLang="en-US" sz="1300">
              <a:latin typeface="ＭＳ Ｐゴシック" panose="020B0600070205080204" pitchFamily="50" charset="-128"/>
              <a:ea typeface="ＭＳ Ｐゴシック" panose="020B0600070205080204" pitchFamily="50" charset="-128"/>
            </a:rPr>
            <a:t>）集落が分散していることから、道路や集落毎に設置している施設の維持等に経費を要していることが考えられる。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施設の統廃合により解体・新設経費が減となったが、今後も公共施設の更新等が見込まれることから、公共施設等総合管理計画のもと、施設の統廃合を含めた議論を進め、行財政改革の取組みを継続することで義務的経費の削減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75717AAF-30D2-43B6-B052-BCAC6A903E0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6887C3F7-D495-4FBF-BD11-8905CC07A2E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1E7C41B3-67F8-41D8-B841-F2B6B6A1BCB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8C6F4415-8C3F-4CF6-BA2E-CAD7ABE151FB}"/>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F3BD5AF5-FBCD-41E4-B76A-8EDD2C601125}"/>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BD76F248-2827-4B7E-8B9C-8FE3EC1098B1}"/>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5B6A30B2-A9A1-4D4C-9271-4E803163415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AAA774A8-7AA3-4075-8886-E5EF055252F9}"/>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755C827A-7B95-4C19-9437-447F47F6F6F2}"/>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CDDB4103-553A-490D-8547-AE29DF1446C6}"/>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C5CA4E3D-8679-4651-A3CA-50063F16E50F}"/>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4ABBC080-A27E-4659-9126-9CCE137CBC7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B852D327-3EEB-43A7-9FF6-3F6E3BCCB14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F31ABD76-B600-4247-8D57-2D6823B961B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D10E134C-11C6-4A96-9AB8-1A43F1A5101A}"/>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F5E1A8BD-8AC0-48B9-BD19-8025CF00116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C7106259-979A-4246-9D45-0AE5A165C75A}"/>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A566C294-AA42-4104-9370-0A383BC7F529}"/>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A307F8F-FD20-4E16-9DE3-A74A0FE929BB}"/>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19472</xdr:rowOff>
    </xdr:from>
    <xdr:to>
      <xdr:col>23</xdr:col>
      <xdr:colOff>133350</xdr:colOff>
      <xdr:row>84</xdr:row>
      <xdr:rowOff>25876</xdr:rowOff>
    </xdr:to>
    <xdr:cxnSp macro="">
      <xdr:nvCxnSpPr>
        <xdr:cNvPr id="190" name="直線コネクタ 189">
          <a:extLst>
            <a:ext uri="{FF2B5EF4-FFF2-40B4-BE49-F238E27FC236}">
              <a16:creationId xmlns:a16="http://schemas.microsoft.com/office/drawing/2014/main" id="{3C45340D-4E48-444E-B8A1-09276542C1C4}"/>
            </a:ext>
          </a:extLst>
        </xdr:cNvPr>
        <xdr:cNvCxnSpPr/>
      </xdr:nvCxnSpPr>
      <xdr:spPr>
        <a:xfrm flipV="1">
          <a:off x="4114800" y="14421272"/>
          <a:ext cx="8382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D40DFE12-AB4A-43E2-9B1A-4B1A53AAF605}"/>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99C2C3C1-A604-4F0D-A3E5-8C3C612BC319}"/>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105048</xdr:rowOff>
    </xdr:from>
    <xdr:to>
      <xdr:col>19</xdr:col>
      <xdr:colOff>133350</xdr:colOff>
      <xdr:row>84</xdr:row>
      <xdr:rowOff>25876</xdr:rowOff>
    </xdr:to>
    <xdr:cxnSp macro="">
      <xdr:nvCxnSpPr>
        <xdr:cNvPr id="193" name="直線コネクタ 192">
          <a:extLst>
            <a:ext uri="{FF2B5EF4-FFF2-40B4-BE49-F238E27FC236}">
              <a16:creationId xmlns:a16="http://schemas.microsoft.com/office/drawing/2014/main" id="{50FC6D62-4F77-4846-86E6-73A8E017A9C6}"/>
            </a:ext>
          </a:extLst>
        </xdr:cNvPr>
        <xdr:cNvCxnSpPr/>
      </xdr:nvCxnSpPr>
      <xdr:spPr>
        <a:xfrm>
          <a:off x="3225800" y="14335398"/>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775B2F9E-8A97-479F-B51A-00F235EB766F}"/>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F10AE6B2-4BC1-4BBD-A9F1-21815BC98A9F}"/>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105048</xdr:rowOff>
    </xdr:from>
    <xdr:to>
      <xdr:col>15</xdr:col>
      <xdr:colOff>82550</xdr:colOff>
      <xdr:row>84</xdr:row>
      <xdr:rowOff>22346</xdr:rowOff>
    </xdr:to>
    <xdr:cxnSp macro="">
      <xdr:nvCxnSpPr>
        <xdr:cNvPr id="196" name="直線コネクタ 195">
          <a:extLst>
            <a:ext uri="{FF2B5EF4-FFF2-40B4-BE49-F238E27FC236}">
              <a16:creationId xmlns:a16="http://schemas.microsoft.com/office/drawing/2014/main" id="{84DB95E4-CE47-49F2-9DFD-45EB881E9EB1}"/>
            </a:ext>
          </a:extLst>
        </xdr:cNvPr>
        <xdr:cNvCxnSpPr/>
      </xdr:nvCxnSpPr>
      <xdr:spPr>
        <a:xfrm flipV="1">
          <a:off x="2336800" y="14335398"/>
          <a:ext cx="889000" cy="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A408208D-415A-405D-81F4-0AB90E44BE7E}"/>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BA74BACD-6922-4A15-B8A4-545215485C7C}"/>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55090</xdr:rowOff>
    </xdr:from>
    <xdr:to>
      <xdr:col>11</xdr:col>
      <xdr:colOff>31750</xdr:colOff>
      <xdr:row>84</xdr:row>
      <xdr:rowOff>22346</xdr:rowOff>
    </xdr:to>
    <xdr:cxnSp macro="">
      <xdr:nvCxnSpPr>
        <xdr:cNvPr id="199" name="直線コネクタ 198">
          <a:extLst>
            <a:ext uri="{FF2B5EF4-FFF2-40B4-BE49-F238E27FC236}">
              <a16:creationId xmlns:a16="http://schemas.microsoft.com/office/drawing/2014/main" id="{45831C3A-6F53-4344-909A-34B0335467AD}"/>
            </a:ext>
          </a:extLst>
        </xdr:cNvPr>
        <xdr:cNvCxnSpPr/>
      </xdr:nvCxnSpPr>
      <xdr:spPr>
        <a:xfrm>
          <a:off x="1447800" y="14285440"/>
          <a:ext cx="889000" cy="1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5191DEB3-EF39-4108-B43B-C25D18D123A7}"/>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D7E37777-EFFD-42E1-BB61-25AC2E4CC8EA}"/>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A0567EDF-6CE1-48B0-B27E-90D6D76331EC}"/>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A07C27BA-E2D5-4C96-9100-D6EB065F1A56}"/>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97E9A7D0-7110-4308-AAEB-AA8E8A2284E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60E6828-11D8-42E3-BE21-8D792E26213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0D84ADD-86A7-4280-A0AE-9C35E4D6E19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55E03A4-94CB-48C1-9F41-01FA354681C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A7D0FA6-8E39-4CBC-94FE-F64874EE0AC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140122</xdr:rowOff>
    </xdr:from>
    <xdr:to>
      <xdr:col>23</xdr:col>
      <xdr:colOff>184150</xdr:colOff>
      <xdr:row>84</xdr:row>
      <xdr:rowOff>70272</xdr:rowOff>
    </xdr:to>
    <xdr:sp macro="" textlink="">
      <xdr:nvSpPr>
        <xdr:cNvPr id="209" name="楕円 208">
          <a:extLst>
            <a:ext uri="{FF2B5EF4-FFF2-40B4-BE49-F238E27FC236}">
              <a16:creationId xmlns:a16="http://schemas.microsoft.com/office/drawing/2014/main" id="{7EA8F0BE-2562-4558-AD8F-DAD8F2F5BDA8}"/>
            </a:ext>
          </a:extLst>
        </xdr:cNvPr>
        <xdr:cNvSpPr/>
      </xdr:nvSpPr>
      <xdr:spPr>
        <a:xfrm>
          <a:off x="4902200" y="143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112199</xdr:rowOff>
    </xdr:from>
    <xdr:ext cx="762000" cy="259045"/>
    <xdr:sp macro="" textlink="">
      <xdr:nvSpPr>
        <xdr:cNvPr id="210" name="人件費・物件費等の状況該当値テキスト">
          <a:extLst>
            <a:ext uri="{FF2B5EF4-FFF2-40B4-BE49-F238E27FC236}">
              <a16:creationId xmlns:a16="http://schemas.microsoft.com/office/drawing/2014/main" id="{4E1B2703-05F5-4944-A322-B6C4369DB8F4}"/>
            </a:ext>
          </a:extLst>
        </xdr:cNvPr>
        <xdr:cNvSpPr txBox="1"/>
      </xdr:nvSpPr>
      <xdr:spPr>
        <a:xfrm>
          <a:off x="5041900" y="1434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146526</xdr:rowOff>
    </xdr:from>
    <xdr:to>
      <xdr:col>19</xdr:col>
      <xdr:colOff>184150</xdr:colOff>
      <xdr:row>84</xdr:row>
      <xdr:rowOff>76676</xdr:rowOff>
    </xdr:to>
    <xdr:sp macro="" textlink="">
      <xdr:nvSpPr>
        <xdr:cNvPr id="211" name="楕円 210">
          <a:extLst>
            <a:ext uri="{FF2B5EF4-FFF2-40B4-BE49-F238E27FC236}">
              <a16:creationId xmlns:a16="http://schemas.microsoft.com/office/drawing/2014/main" id="{6AE81F09-5002-47BC-A103-993961FD31FE}"/>
            </a:ext>
          </a:extLst>
        </xdr:cNvPr>
        <xdr:cNvSpPr/>
      </xdr:nvSpPr>
      <xdr:spPr>
        <a:xfrm>
          <a:off x="4064000" y="1437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61453</xdr:rowOff>
    </xdr:from>
    <xdr:ext cx="736600" cy="259045"/>
    <xdr:sp macro="" textlink="">
      <xdr:nvSpPr>
        <xdr:cNvPr id="212" name="テキスト ボックス 211">
          <a:extLst>
            <a:ext uri="{FF2B5EF4-FFF2-40B4-BE49-F238E27FC236}">
              <a16:creationId xmlns:a16="http://schemas.microsoft.com/office/drawing/2014/main" id="{58174D51-6D51-4697-BB00-0A1A16053571}"/>
            </a:ext>
          </a:extLst>
        </xdr:cNvPr>
        <xdr:cNvSpPr txBox="1"/>
      </xdr:nvSpPr>
      <xdr:spPr>
        <a:xfrm>
          <a:off x="3733800" y="144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54248</xdr:rowOff>
    </xdr:from>
    <xdr:to>
      <xdr:col>15</xdr:col>
      <xdr:colOff>133350</xdr:colOff>
      <xdr:row>83</xdr:row>
      <xdr:rowOff>155848</xdr:rowOff>
    </xdr:to>
    <xdr:sp macro="" textlink="">
      <xdr:nvSpPr>
        <xdr:cNvPr id="213" name="楕円 212">
          <a:extLst>
            <a:ext uri="{FF2B5EF4-FFF2-40B4-BE49-F238E27FC236}">
              <a16:creationId xmlns:a16="http://schemas.microsoft.com/office/drawing/2014/main" id="{287A338B-60FE-4C36-93AC-3CEE950D89E8}"/>
            </a:ext>
          </a:extLst>
        </xdr:cNvPr>
        <xdr:cNvSpPr/>
      </xdr:nvSpPr>
      <xdr:spPr>
        <a:xfrm>
          <a:off x="31750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140625</xdr:rowOff>
    </xdr:from>
    <xdr:ext cx="762000" cy="259045"/>
    <xdr:sp macro="" textlink="">
      <xdr:nvSpPr>
        <xdr:cNvPr id="214" name="テキスト ボックス 213">
          <a:extLst>
            <a:ext uri="{FF2B5EF4-FFF2-40B4-BE49-F238E27FC236}">
              <a16:creationId xmlns:a16="http://schemas.microsoft.com/office/drawing/2014/main" id="{56B8E6BA-2DEB-4B70-9755-E82DF5EDE1AF}"/>
            </a:ext>
          </a:extLst>
        </xdr:cNvPr>
        <xdr:cNvSpPr txBox="1"/>
      </xdr:nvSpPr>
      <xdr:spPr>
        <a:xfrm>
          <a:off x="2844800" y="1437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142996</xdr:rowOff>
    </xdr:from>
    <xdr:to>
      <xdr:col>11</xdr:col>
      <xdr:colOff>82550</xdr:colOff>
      <xdr:row>84</xdr:row>
      <xdr:rowOff>73146</xdr:rowOff>
    </xdr:to>
    <xdr:sp macro="" textlink="">
      <xdr:nvSpPr>
        <xdr:cNvPr id="215" name="楕円 214">
          <a:extLst>
            <a:ext uri="{FF2B5EF4-FFF2-40B4-BE49-F238E27FC236}">
              <a16:creationId xmlns:a16="http://schemas.microsoft.com/office/drawing/2014/main" id="{32A683A3-958D-4AC0-A2A9-25905E318F73}"/>
            </a:ext>
          </a:extLst>
        </xdr:cNvPr>
        <xdr:cNvSpPr/>
      </xdr:nvSpPr>
      <xdr:spPr>
        <a:xfrm>
          <a:off x="2286000" y="143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57923</xdr:rowOff>
    </xdr:from>
    <xdr:ext cx="762000" cy="259045"/>
    <xdr:sp macro="" textlink="">
      <xdr:nvSpPr>
        <xdr:cNvPr id="216" name="テキスト ボックス 215">
          <a:extLst>
            <a:ext uri="{FF2B5EF4-FFF2-40B4-BE49-F238E27FC236}">
              <a16:creationId xmlns:a16="http://schemas.microsoft.com/office/drawing/2014/main" id="{6D0E1515-6C51-4B42-B8E0-67BAB81C90F5}"/>
            </a:ext>
          </a:extLst>
        </xdr:cNvPr>
        <xdr:cNvSpPr txBox="1"/>
      </xdr:nvSpPr>
      <xdr:spPr>
        <a:xfrm>
          <a:off x="1955800" y="1445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4290</xdr:rowOff>
    </xdr:from>
    <xdr:to>
      <xdr:col>7</xdr:col>
      <xdr:colOff>31750</xdr:colOff>
      <xdr:row>83</xdr:row>
      <xdr:rowOff>105890</xdr:rowOff>
    </xdr:to>
    <xdr:sp macro="" textlink="">
      <xdr:nvSpPr>
        <xdr:cNvPr id="217" name="楕円 216">
          <a:extLst>
            <a:ext uri="{FF2B5EF4-FFF2-40B4-BE49-F238E27FC236}">
              <a16:creationId xmlns:a16="http://schemas.microsoft.com/office/drawing/2014/main" id="{E10CFAC0-3294-4357-B214-49367F06B02D}"/>
            </a:ext>
          </a:extLst>
        </xdr:cNvPr>
        <xdr:cNvSpPr/>
      </xdr:nvSpPr>
      <xdr:spPr>
        <a:xfrm>
          <a:off x="1397000" y="142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90667</xdr:rowOff>
    </xdr:from>
    <xdr:ext cx="762000" cy="259045"/>
    <xdr:sp macro="" textlink="">
      <xdr:nvSpPr>
        <xdr:cNvPr id="218" name="テキスト ボックス 217">
          <a:extLst>
            <a:ext uri="{FF2B5EF4-FFF2-40B4-BE49-F238E27FC236}">
              <a16:creationId xmlns:a16="http://schemas.microsoft.com/office/drawing/2014/main" id="{AF9097C2-DC72-4C4E-AD47-D1273308A909}"/>
            </a:ext>
          </a:extLst>
        </xdr:cNvPr>
        <xdr:cNvSpPr txBox="1"/>
      </xdr:nvSpPr>
      <xdr:spPr>
        <a:xfrm>
          <a:off x="1066800" y="143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E974BF35-FF40-492A-B03B-021C0F4074B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E8820966-F103-4F46-A9E1-83463E5E6E6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FDAD27AB-93F4-4B78-9457-27552C99E6C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748F0163-FAB8-4965-855F-9072D877562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5D91DB4A-B3A4-4749-9E5A-0739A2CDBB8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FF8E2902-307B-487B-8936-91C1D04D2B9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28FCAD64-EF80-480F-96F0-1C3F7B53083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4C4635B6-19D7-4F52-A6D2-3FF566BDD05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92EC0E9C-FC3E-4252-AF70-7E6980FB744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FCB67614-D3CE-483F-AF4F-CEFF37D0746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5DCD289E-D0B9-47A6-A678-BF58962D8AE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BE66744D-C25A-4493-917E-D8FA9F5216B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C13AA06F-3B61-47A1-817C-542E9657B1B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給与体系見直しの遅れ等により類似団体平均を上回っているが、令和元年度においては退職者数が多かったこと等により指数が減少した。</a:t>
          </a:r>
        </a:p>
        <a:p>
          <a:r>
            <a:rPr kumimoji="1" lang="ja-JP" altLang="en-US" sz="1300">
              <a:latin typeface="ＭＳ Ｐゴシック" panose="020B0600070205080204" pitchFamily="50" charset="-128"/>
              <a:ea typeface="ＭＳ Ｐゴシック" panose="020B0600070205080204" pitchFamily="50" charset="-128"/>
            </a:rPr>
            <a:t>　平成２５・２６年度の２カ年にわたり昇給延伸を行うなどして給与水準の適正化を進めているが、今後も人件費の抑制に努めていく。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68671EB0-5E53-4909-96A7-D4E08A22CBE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7733452C-ABB6-455F-9A85-0B469EA79FA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92B914F2-9E96-4630-914B-A78A63693D88}"/>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8F751EBF-1B16-46A6-9552-10AC2838BA65}"/>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A44AD76A-9411-4CAC-8FEA-C7664A41A7C4}"/>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8880D2E6-0CB7-4F6A-BF2D-94885F9780B1}"/>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904CD83C-71DE-4DC7-B2D5-2CF5B08EBCA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CD2C3439-ED64-4C65-805E-BD8DF32BF9DC}"/>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5246A344-2AD1-4913-B45E-775F608B33A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AB817534-C1F9-4CD1-8037-CA5D2DCB0F5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28BF6AED-8A16-4126-BA6C-72A7F55B9D15}"/>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2BEB5E46-DEC5-4650-8949-DAADB1ED8F0E}"/>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F54F87F-65CB-4B72-98D3-156372B8A1CE}"/>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C31C9F21-935F-4D7E-A238-389CAD0250A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BAAC0FCE-09C6-4994-86B0-54B22F2D748F}"/>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AFD1D897-9DA1-44AF-AB22-BA36A37BB407}"/>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524C38CA-ED95-4099-9351-912BF6F3677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2630AB0C-9A05-4F6F-ADAC-8392B80F963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3577C3E6-A1A6-4AD1-8B16-DB57E078129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3A19FD27-4E24-4A77-9D14-930F14CE8A5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EF5AE425-9BDA-4AA1-B047-4B17265F11CF}"/>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A07A0359-00A4-4D30-99D1-18A064530128}"/>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8046E2B4-7C59-4370-BD16-757E8CC40B8D}"/>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22AF34FF-913D-484A-95D1-5B85067CBC83}"/>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132291</xdr:rowOff>
    </xdr:to>
    <xdr:cxnSp macro="">
      <xdr:nvCxnSpPr>
        <xdr:cNvPr id="256" name="直線コネクタ 255">
          <a:extLst>
            <a:ext uri="{FF2B5EF4-FFF2-40B4-BE49-F238E27FC236}">
              <a16:creationId xmlns:a16="http://schemas.microsoft.com/office/drawing/2014/main" id="{0D6D576B-5070-450C-97A0-F41B129D1D64}"/>
            </a:ext>
          </a:extLst>
        </xdr:cNvPr>
        <xdr:cNvCxnSpPr/>
      </xdr:nvCxnSpPr>
      <xdr:spPr>
        <a:xfrm flipV="1">
          <a:off x="16179800" y="146050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A3A560CF-BF55-4E43-8120-978A09139A4E}"/>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30D230CC-1A2F-4910-8CE0-F82174C1BBAA}"/>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85</xdr:row>
      <xdr:rowOff>132291</xdr:rowOff>
    </xdr:to>
    <xdr:cxnSp macro="">
      <xdr:nvCxnSpPr>
        <xdr:cNvPr id="259" name="直線コネクタ 258">
          <a:extLst>
            <a:ext uri="{FF2B5EF4-FFF2-40B4-BE49-F238E27FC236}">
              <a16:creationId xmlns:a16="http://schemas.microsoft.com/office/drawing/2014/main" id="{9B2C9680-911D-47FB-90B9-F70B6A80E2B7}"/>
            </a:ext>
          </a:extLst>
        </xdr:cNvPr>
        <xdr:cNvCxnSpPr/>
      </xdr:nvCxnSpPr>
      <xdr:spPr>
        <a:xfrm>
          <a:off x="15290800" y="1469548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E41B736F-2FF2-4740-BDBE-1EE9BF9637F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10D800A9-47ED-4002-8F97-BFBD6D0D299A}"/>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86</xdr:row>
      <xdr:rowOff>61384</xdr:rowOff>
    </xdr:to>
    <xdr:cxnSp macro="">
      <xdr:nvCxnSpPr>
        <xdr:cNvPr id="262" name="直線コネクタ 261">
          <a:extLst>
            <a:ext uri="{FF2B5EF4-FFF2-40B4-BE49-F238E27FC236}">
              <a16:creationId xmlns:a16="http://schemas.microsoft.com/office/drawing/2014/main" id="{8B5F9E0C-8C4E-4755-AD82-9212B44E14EF}"/>
            </a:ext>
          </a:extLst>
        </xdr:cNvPr>
        <xdr:cNvCxnSpPr/>
      </xdr:nvCxnSpPr>
      <xdr:spPr>
        <a:xfrm flipV="1">
          <a:off x="14401800" y="14695488"/>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72AADDB1-1C7A-4BEF-A28D-FEA48272FFDA}"/>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2F7B096C-5E13-4E8C-80B5-8D03E4D65B2B}"/>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61384</xdr:rowOff>
    </xdr:to>
    <xdr:cxnSp macro="">
      <xdr:nvCxnSpPr>
        <xdr:cNvPr id="265" name="直線コネクタ 264">
          <a:extLst>
            <a:ext uri="{FF2B5EF4-FFF2-40B4-BE49-F238E27FC236}">
              <a16:creationId xmlns:a16="http://schemas.microsoft.com/office/drawing/2014/main" id="{F2FFCD31-1004-4137-8303-E8BA6AEF4D94}"/>
            </a:ext>
          </a:extLst>
        </xdr:cNvPr>
        <xdr:cNvCxnSpPr/>
      </xdr:nvCxnSpPr>
      <xdr:spPr>
        <a:xfrm>
          <a:off x="13512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28AA8561-4FF2-4477-9D9C-E6BBBD70645D}"/>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7B03DB9E-D5B2-46A5-B06F-0BE96C00216B}"/>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2C20895E-C2EA-40B5-960F-27785C66C9E2}"/>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8CBC28D5-8308-43A4-BA46-B642C71231BA}"/>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DDF0789-A434-4EE6-8157-76B00097155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8E68B21-C08C-4EA2-ADA0-691E62D31BB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37AF5B6-5141-4E3B-A9A0-814E72ED8FA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5147AB1-7E87-408E-8999-D7F6F0A3090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2646EDE-9D94-48BF-A95B-770294A803B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a:extLst>
            <a:ext uri="{FF2B5EF4-FFF2-40B4-BE49-F238E27FC236}">
              <a16:creationId xmlns:a16="http://schemas.microsoft.com/office/drawing/2014/main" id="{447318D5-6133-42F1-ADFC-BC195C770A2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6" name="給与水準   （国との比較）該当値テキスト">
          <a:extLst>
            <a:ext uri="{FF2B5EF4-FFF2-40B4-BE49-F238E27FC236}">
              <a16:creationId xmlns:a16="http://schemas.microsoft.com/office/drawing/2014/main" id="{B85C2053-C796-41CE-B407-E0DD68F344EF}"/>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7" name="楕円 276">
          <a:extLst>
            <a:ext uri="{FF2B5EF4-FFF2-40B4-BE49-F238E27FC236}">
              <a16:creationId xmlns:a16="http://schemas.microsoft.com/office/drawing/2014/main" id="{91C8D058-A0F2-472C-A6FD-76CD0F6C5315}"/>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8" name="テキスト ボックス 277">
          <a:extLst>
            <a:ext uri="{FF2B5EF4-FFF2-40B4-BE49-F238E27FC236}">
              <a16:creationId xmlns:a16="http://schemas.microsoft.com/office/drawing/2014/main" id="{1A9A218F-D279-4ADC-8607-E568364B3556}"/>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71438</xdr:rowOff>
    </xdr:from>
    <xdr:to>
      <xdr:col>73</xdr:col>
      <xdr:colOff>44450</xdr:colOff>
      <xdr:row>86</xdr:row>
      <xdr:rowOff>1588</xdr:rowOff>
    </xdr:to>
    <xdr:sp macro="" textlink="">
      <xdr:nvSpPr>
        <xdr:cNvPr id="279" name="楕円 278">
          <a:extLst>
            <a:ext uri="{FF2B5EF4-FFF2-40B4-BE49-F238E27FC236}">
              <a16:creationId xmlns:a16="http://schemas.microsoft.com/office/drawing/2014/main" id="{BC5C83F5-9C51-44BD-8AD1-A57F3E1005ED}"/>
            </a:ext>
          </a:extLst>
        </xdr:cNvPr>
        <xdr:cNvSpPr/>
      </xdr:nvSpPr>
      <xdr:spPr>
        <a:xfrm>
          <a:off x="15240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157815</xdr:rowOff>
    </xdr:from>
    <xdr:ext cx="762000" cy="259045"/>
    <xdr:sp macro="" textlink="">
      <xdr:nvSpPr>
        <xdr:cNvPr id="280" name="テキスト ボックス 279">
          <a:extLst>
            <a:ext uri="{FF2B5EF4-FFF2-40B4-BE49-F238E27FC236}">
              <a16:creationId xmlns:a16="http://schemas.microsoft.com/office/drawing/2014/main" id="{1F03A6CC-4A08-49E7-8711-27A4F4A40797}"/>
            </a:ext>
          </a:extLst>
        </xdr:cNvPr>
        <xdr:cNvSpPr txBox="1"/>
      </xdr:nvSpPr>
      <xdr:spPr>
        <a:xfrm>
          <a:off x="14909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1" name="楕円 280">
          <a:extLst>
            <a:ext uri="{FF2B5EF4-FFF2-40B4-BE49-F238E27FC236}">
              <a16:creationId xmlns:a16="http://schemas.microsoft.com/office/drawing/2014/main" id="{3F350552-6635-4EFD-8FF3-AAF85AEF53F7}"/>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2" name="テキスト ボックス 281">
          <a:extLst>
            <a:ext uri="{FF2B5EF4-FFF2-40B4-BE49-F238E27FC236}">
              <a16:creationId xmlns:a16="http://schemas.microsoft.com/office/drawing/2014/main" id="{D0144A61-F050-4A92-9377-07FEC4CBB2A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3" name="楕円 282">
          <a:extLst>
            <a:ext uri="{FF2B5EF4-FFF2-40B4-BE49-F238E27FC236}">
              <a16:creationId xmlns:a16="http://schemas.microsoft.com/office/drawing/2014/main" id="{996B4DB3-63D7-4AC6-9E5C-A42337959E8B}"/>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BA44BDD5-5FE6-4D38-987C-44A9664BE276}"/>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5D89A025-2B3F-49A7-800F-566D65BF56A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4A94B071-D4BE-402E-ABB3-ADB05EB60CD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57621D35-715E-4594-84C6-145623300F1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49200AF0-59D5-4DD3-8987-FC3C1525823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107D7EF1-052C-467E-BFC3-49658DB1A13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2FA33E51-895C-4188-A2C7-1A1D486A07E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45A6053-9753-40C1-9B42-07A93AB46D4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3F415E38-6605-4FFC-ABE5-F20F1772137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E7C02272-F86C-4074-8D33-BA9FC5ADF13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11F22A75-C5B0-4626-9736-E32ED558C47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A885809E-430A-400D-86AB-0012B4CCC0F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7C2FDDB5-1654-470E-9FA1-85ABD67C50F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84EDB0A8-7117-451A-9B57-F464DBE72A6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生活環境基盤の整備や福祉施策などの積極的な取組みのために人員が必要であったこと等により、類似団体平均を上回っている。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退職者不補充の実施（平成１６～２０年度）などにより、定数の適正化に努めてきた経過も踏まえ、引き続き低減に向けた管理を推進していく。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DA3B036-DA71-416C-92C1-67316E15FFA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A172821D-F2E9-4D58-B7AB-E085B8B90DD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C66E15ED-FD2F-43AD-A9D5-4DE3358FB95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764D7143-EC41-4DDD-A21F-A78B6AC7F881}"/>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7CA7FA1D-7CAB-442E-920C-0BC3E253488E}"/>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228DDD3-45B7-49B1-88B3-70253A7ABE9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77A82B4F-9D91-40DE-9A1F-CF94E6AF0E99}"/>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2EA0A16F-F314-47CA-BA4D-0735CC908733}"/>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6307DAB0-150F-44DF-84BC-E88157D7B791}"/>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5493DB37-AC48-4BCF-862B-1B1A718989F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679F6FC7-0464-4310-AED4-8E87C93E038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119F0B98-2996-490B-89D5-4DE5E843E80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71042BEA-C692-4F3F-8C59-704BD0240EAC}"/>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37F08926-CA8A-4B5A-8628-685B7D4C64CC}"/>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38893605-CC19-4311-A3C2-B99C32B6841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A72D356A-A586-4C04-A36E-AFE5B949FEC8}"/>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A499DA1F-AFB0-4447-899A-C831BDCC085B}"/>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29242</xdr:rowOff>
    </xdr:from>
    <xdr:to>
      <xdr:col>81</xdr:col>
      <xdr:colOff>44450</xdr:colOff>
      <xdr:row>63</xdr:row>
      <xdr:rowOff>55181</xdr:rowOff>
    </xdr:to>
    <xdr:cxnSp macro="">
      <xdr:nvCxnSpPr>
        <xdr:cNvPr id="315" name="直線コネクタ 314">
          <a:extLst>
            <a:ext uri="{FF2B5EF4-FFF2-40B4-BE49-F238E27FC236}">
              <a16:creationId xmlns:a16="http://schemas.microsoft.com/office/drawing/2014/main" id="{4FDFA099-C380-44D6-8D6B-B1FECD72A2DC}"/>
            </a:ext>
          </a:extLst>
        </xdr:cNvPr>
        <xdr:cNvCxnSpPr/>
      </xdr:nvCxnSpPr>
      <xdr:spPr>
        <a:xfrm flipV="1">
          <a:off x="16179800" y="10830592"/>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248FFD31-6587-4F63-BEBC-738A6F5DE708}"/>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EA15059A-DE7C-48F9-A727-3512E5BA6A37}"/>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48546</xdr:rowOff>
    </xdr:from>
    <xdr:to>
      <xdr:col>77</xdr:col>
      <xdr:colOff>44450</xdr:colOff>
      <xdr:row>63</xdr:row>
      <xdr:rowOff>55181</xdr:rowOff>
    </xdr:to>
    <xdr:cxnSp macro="">
      <xdr:nvCxnSpPr>
        <xdr:cNvPr id="318" name="直線コネクタ 317">
          <a:extLst>
            <a:ext uri="{FF2B5EF4-FFF2-40B4-BE49-F238E27FC236}">
              <a16:creationId xmlns:a16="http://schemas.microsoft.com/office/drawing/2014/main" id="{3717908E-6402-4028-99E2-FB1D83ADBFB1}"/>
            </a:ext>
          </a:extLst>
        </xdr:cNvPr>
        <xdr:cNvCxnSpPr/>
      </xdr:nvCxnSpPr>
      <xdr:spPr>
        <a:xfrm>
          <a:off x="15290800" y="10849896"/>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66403A87-1A57-409D-8B7F-51DCBA5D2DFC}"/>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22942A80-43FB-47AE-A197-FB99F05ED7D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20796</xdr:rowOff>
    </xdr:from>
    <xdr:to>
      <xdr:col>72</xdr:col>
      <xdr:colOff>203200</xdr:colOff>
      <xdr:row>63</xdr:row>
      <xdr:rowOff>48546</xdr:rowOff>
    </xdr:to>
    <xdr:cxnSp macro="">
      <xdr:nvCxnSpPr>
        <xdr:cNvPr id="321" name="直線コネクタ 320">
          <a:extLst>
            <a:ext uri="{FF2B5EF4-FFF2-40B4-BE49-F238E27FC236}">
              <a16:creationId xmlns:a16="http://schemas.microsoft.com/office/drawing/2014/main" id="{E38F5E66-A9C0-43CB-A40E-67F3890943F9}"/>
            </a:ext>
          </a:extLst>
        </xdr:cNvPr>
        <xdr:cNvCxnSpPr/>
      </xdr:nvCxnSpPr>
      <xdr:spPr>
        <a:xfrm>
          <a:off x="14401800" y="10822146"/>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CE6E1E35-8543-4A69-BFB3-9D4B50ED059A}"/>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71266F08-CFB9-4B93-AC12-CDD1692506DC}"/>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148813</xdr:rowOff>
    </xdr:from>
    <xdr:to>
      <xdr:col>68</xdr:col>
      <xdr:colOff>152400</xdr:colOff>
      <xdr:row>63</xdr:row>
      <xdr:rowOff>20796</xdr:rowOff>
    </xdr:to>
    <xdr:cxnSp macro="">
      <xdr:nvCxnSpPr>
        <xdr:cNvPr id="324" name="直線コネクタ 323">
          <a:extLst>
            <a:ext uri="{FF2B5EF4-FFF2-40B4-BE49-F238E27FC236}">
              <a16:creationId xmlns:a16="http://schemas.microsoft.com/office/drawing/2014/main" id="{047956D7-8456-49C1-8EB3-812F14499AC6}"/>
            </a:ext>
          </a:extLst>
        </xdr:cNvPr>
        <xdr:cNvCxnSpPr/>
      </xdr:nvCxnSpPr>
      <xdr:spPr>
        <a:xfrm>
          <a:off x="13512800" y="107787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B75C906F-B899-4EA0-9EC8-4D201BF2A84D}"/>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2941E303-A119-48AD-B385-5D2B22D8A19C}"/>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1FD7F99D-F51F-4027-80BC-9307E4B74B7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FFF6CA0-433F-4E3C-9867-983267DC255A}"/>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3FE6016D-0E4B-46F4-AB8A-619FDD216B5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F67CADA5-01D3-4ED8-871E-9A1F455EFFE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C6C83D92-551E-4F0F-9F66-976ECF6C53C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D695FF2-7FB4-4E3E-9E60-D88697A9D10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900E5B8-6DB0-4476-BECE-C6B46D9EC98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149892</xdr:rowOff>
    </xdr:from>
    <xdr:to>
      <xdr:col>81</xdr:col>
      <xdr:colOff>95250</xdr:colOff>
      <xdr:row>63</xdr:row>
      <xdr:rowOff>80042</xdr:rowOff>
    </xdr:to>
    <xdr:sp macro="" textlink="">
      <xdr:nvSpPr>
        <xdr:cNvPr id="334" name="楕円 333">
          <a:extLst>
            <a:ext uri="{FF2B5EF4-FFF2-40B4-BE49-F238E27FC236}">
              <a16:creationId xmlns:a16="http://schemas.microsoft.com/office/drawing/2014/main" id="{A01EFB86-5BCD-43F6-99E8-63E3D95C97DC}"/>
            </a:ext>
          </a:extLst>
        </xdr:cNvPr>
        <xdr:cNvSpPr/>
      </xdr:nvSpPr>
      <xdr:spPr>
        <a:xfrm>
          <a:off x="16967200" y="107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121969</xdr:rowOff>
    </xdr:from>
    <xdr:ext cx="762000" cy="259045"/>
    <xdr:sp macro="" textlink="">
      <xdr:nvSpPr>
        <xdr:cNvPr id="335" name="定員管理の状況該当値テキスト">
          <a:extLst>
            <a:ext uri="{FF2B5EF4-FFF2-40B4-BE49-F238E27FC236}">
              <a16:creationId xmlns:a16="http://schemas.microsoft.com/office/drawing/2014/main" id="{B35A2EE1-5225-4DF1-8A12-FAB377013264}"/>
            </a:ext>
          </a:extLst>
        </xdr:cNvPr>
        <xdr:cNvSpPr txBox="1"/>
      </xdr:nvSpPr>
      <xdr:spPr>
        <a:xfrm>
          <a:off x="17106900" y="1075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4381</xdr:rowOff>
    </xdr:from>
    <xdr:to>
      <xdr:col>77</xdr:col>
      <xdr:colOff>95250</xdr:colOff>
      <xdr:row>63</xdr:row>
      <xdr:rowOff>105981</xdr:rowOff>
    </xdr:to>
    <xdr:sp macro="" textlink="">
      <xdr:nvSpPr>
        <xdr:cNvPr id="336" name="楕円 335">
          <a:extLst>
            <a:ext uri="{FF2B5EF4-FFF2-40B4-BE49-F238E27FC236}">
              <a16:creationId xmlns:a16="http://schemas.microsoft.com/office/drawing/2014/main" id="{7718EE4B-5D62-4C71-AFE9-FE96C862D805}"/>
            </a:ext>
          </a:extLst>
        </xdr:cNvPr>
        <xdr:cNvSpPr/>
      </xdr:nvSpPr>
      <xdr:spPr>
        <a:xfrm>
          <a:off x="16129000" y="10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90758</xdr:rowOff>
    </xdr:from>
    <xdr:ext cx="736600" cy="259045"/>
    <xdr:sp macro="" textlink="">
      <xdr:nvSpPr>
        <xdr:cNvPr id="337" name="テキスト ボックス 336">
          <a:extLst>
            <a:ext uri="{FF2B5EF4-FFF2-40B4-BE49-F238E27FC236}">
              <a16:creationId xmlns:a16="http://schemas.microsoft.com/office/drawing/2014/main" id="{614BDD22-A273-4D36-9F8F-C3590FE1E619}"/>
            </a:ext>
          </a:extLst>
        </xdr:cNvPr>
        <xdr:cNvSpPr txBox="1"/>
      </xdr:nvSpPr>
      <xdr:spPr>
        <a:xfrm>
          <a:off x="15798800" y="1089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169196</xdr:rowOff>
    </xdr:from>
    <xdr:to>
      <xdr:col>73</xdr:col>
      <xdr:colOff>44450</xdr:colOff>
      <xdr:row>63</xdr:row>
      <xdr:rowOff>99346</xdr:rowOff>
    </xdr:to>
    <xdr:sp macro="" textlink="">
      <xdr:nvSpPr>
        <xdr:cNvPr id="338" name="楕円 337">
          <a:extLst>
            <a:ext uri="{FF2B5EF4-FFF2-40B4-BE49-F238E27FC236}">
              <a16:creationId xmlns:a16="http://schemas.microsoft.com/office/drawing/2014/main" id="{7B5F3A4C-DB19-47D2-8F8D-B737E1320622}"/>
            </a:ext>
          </a:extLst>
        </xdr:cNvPr>
        <xdr:cNvSpPr/>
      </xdr:nvSpPr>
      <xdr:spPr>
        <a:xfrm>
          <a:off x="15240000" y="10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84123</xdr:rowOff>
    </xdr:from>
    <xdr:ext cx="762000" cy="259045"/>
    <xdr:sp macro="" textlink="">
      <xdr:nvSpPr>
        <xdr:cNvPr id="339" name="テキスト ボックス 338">
          <a:extLst>
            <a:ext uri="{FF2B5EF4-FFF2-40B4-BE49-F238E27FC236}">
              <a16:creationId xmlns:a16="http://schemas.microsoft.com/office/drawing/2014/main" id="{ABEF0B20-189D-433C-B5B4-7C0E26F95CB6}"/>
            </a:ext>
          </a:extLst>
        </xdr:cNvPr>
        <xdr:cNvSpPr txBox="1"/>
      </xdr:nvSpPr>
      <xdr:spPr>
        <a:xfrm>
          <a:off x="14909800" y="108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141446</xdr:rowOff>
    </xdr:from>
    <xdr:to>
      <xdr:col>68</xdr:col>
      <xdr:colOff>203200</xdr:colOff>
      <xdr:row>63</xdr:row>
      <xdr:rowOff>71596</xdr:rowOff>
    </xdr:to>
    <xdr:sp macro="" textlink="">
      <xdr:nvSpPr>
        <xdr:cNvPr id="340" name="楕円 339">
          <a:extLst>
            <a:ext uri="{FF2B5EF4-FFF2-40B4-BE49-F238E27FC236}">
              <a16:creationId xmlns:a16="http://schemas.microsoft.com/office/drawing/2014/main" id="{C3960FDF-9AE0-4730-A378-8DAD1A2727B7}"/>
            </a:ext>
          </a:extLst>
        </xdr:cNvPr>
        <xdr:cNvSpPr/>
      </xdr:nvSpPr>
      <xdr:spPr>
        <a:xfrm>
          <a:off x="14351000" y="107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56373</xdr:rowOff>
    </xdr:from>
    <xdr:ext cx="762000" cy="259045"/>
    <xdr:sp macro="" textlink="">
      <xdr:nvSpPr>
        <xdr:cNvPr id="341" name="テキスト ボックス 340">
          <a:extLst>
            <a:ext uri="{FF2B5EF4-FFF2-40B4-BE49-F238E27FC236}">
              <a16:creationId xmlns:a16="http://schemas.microsoft.com/office/drawing/2014/main" id="{922A7C00-C3CA-45D0-A49F-9ACD4DFC1C71}"/>
            </a:ext>
          </a:extLst>
        </xdr:cNvPr>
        <xdr:cNvSpPr txBox="1"/>
      </xdr:nvSpPr>
      <xdr:spPr>
        <a:xfrm>
          <a:off x="14020800" y="108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98013</xdr:rowOff>
    </xdr:from>
    <xdr:to>
      <xdr:col>64</xdr:col>
      <xdr:colOff>152400</xdr:colOff>
      <xdr:row>63</xdr:row>
      <xdr:rowOff>28163</xdr:rowOff>
    </xdr:to>
    <xdr:sp macro="" textlink="">
      <xdr:nvSpPr>
        <xdr:cNvPr id="342" name="楕円 341">
          <a:extLst>
            <a:ext uri="{FF2B5EF4-FFF2-40B4-BE49-F238E27FC236}">
              <a16:creationId xmlns:a16="http://schemas.microsoft.com/office/drawing/2014/main" id="{94D13CC4-5181-4940-9483-1C9E23B976F5}"/>
            </a:ext>
          </a:extLst>
        </xdr:cNvPr>
        <xdr:cNvSpPr/>
      </xdr:nvSpPr>
      <xdr:spPr>
        <a:xfrm>
          <a:off x="13462000" y="107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12940</xdr:rowOff>
    </xdr:from>
    <xdr:ext cx="762000" cy="259045"/>
    <xdr:sp macro="" textlink="">
      <xdr:nvSpPr>
        <xdr:cNvPr id="343" name="テキスト ボックス 342">
          <a:extLst>
            <a:ext uri="{FF2B5EF4-FFF2-40B4-BE49-F238E27FC236}">
              <a16:creationId xmlns:a16="http://schemas.microsoft.com/office/drawing/2014/main" id="{5B7E4C43-580E-4ED3-8AC4-FE16B9F69EEF}"/>
            </a:ext>
          </a:extLst>
        </xdr:cNvPr>
        <xdr:cNvSpPr txBox="1"/>
      </xdr:nvSpPr>
      <xdr:spPr>
        <a:xfrm>
          <a:off x="13131800" y="1081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68B4D8A3-57E3-45E7-921F-73524200B46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D55A758F-D489-4187-8B6B-1C74E8A440C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D1FDD268-B2AF-443B-8A6E-44713FD5C58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5C56D998-B1AE-4DFD-9ACE-A0EF5F20610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287102C2-7DDB-44E7-861D-DF5E9C5C6FB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E1664140-1919-40B0-9CA7-A1AFD6D5EED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91207AF0-3ED5-4F8A-8398-12541E2DB13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68676444-7582-47B3-B191-061E88C4914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F7973418-BF81-4D3A-9202-D4F0177561B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B799451-024E-48B2-88CB-E3968DA7D14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3EFF873A-3A79-4076-90F5-E81CFF8BDF2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E0F56211-89A0-4065-BAAB-B1C44CC19B3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B7226237-1FEA-4935-ACBD-14823F5CE69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水道事業・公共下水道事業に係る地方債元金償還に充てる負担等見込額が多く、また償還年数も長いことから、年々改善はしているものの類似団体平均を上回っている。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庁舎建設等に係る起債借入により一時的に比率の増加が見込まれるほか、老朽化に伴う他施設の改築等経費も予想されるが、公共投資が集中しないよう平準化を図り、交付税措置の多い起債の選択や基金の活用などにより類似団体平均を下回るよう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3234E600-9F2F-47F8-AD7A-C3A2B336D16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967CBFB2-1958-45D4-93D3-36001C4C983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8D282219-F511-438F-9138-5323C07EB2F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A821A08F-C241-40D2-9864-ABCC2258D2B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BCA76AA0-4F50-40C7-8C88-A918235FBCE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7BB9646-4D85-4030-B765-D7D27C98B30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32DA92A9-461E-4B37-8060-24CE3A92698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F343504C-BBEA-49FD-92BD-5C2EE799D72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565D6CE3-A41B-46AF-B973-37E417DB278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2B84AAA6-07FB-4BEE-976F-8B6C50C5F1A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58522422-C2C1-4DA0-A616-9903223FFC0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28DD01F3-FF09-4CB3-8F9F-BB698247EF9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DC047112-D63F-4B2D-832A-C52080F1ADAA}"/>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773ACED3-D6E3-4A46-98A5-13C70198F70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7B003EBA-79F9-473E-B64D-ADECC854025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ABDD4BC6-07A5-4795-A2FA-829908002619}"/>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670245B2-562E-4E16-B07B-CAF69EE6F70E}"/>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B5F4D844-D7D1-4F2D-A165-074179474A52}"/>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D8FD3C6F-EE58-4C33-B4A8-C1C728F20ABD}"/>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A0E84877-EA62-4BDF-A6F0-B20F77FB07AC}"/>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86783</xdr:rowOff>
    </xdr:to>
    <xdr:cxnSp macro="">
      <xdr:nvCxnSpPr>
        <xdr:cNvPr id="377" name="直線コネクタ 376">
          <a:extLst>
            <a:ext uri="{FF2B5EF4-FFF2-40B4-BE49-F238E27FC236}">
              <a16:creationId xmlns:a16="http://schemas.microsoft.com/office/drawing/2014/main" id="{233FBEB7-0931-4409-B21E-209D012DA85C}"/>
            </a:ext>
          </a:extLst>
        </xdr:cNvPr>
        <xdr:cNvCxnSpPr/>
      </xdr:nvCxnSpPr>
      <xdr:spPr>
        <a:xfrm>
          <a:off x="16179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4B670FAD-7C6B-475D-9FCF-BD219627E1DC}"/>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4F9CAA00-5667-489B-801B-8A81DBA8D085}"/>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86783</xdr:rowOff>
    </xdr:to>
    <xdr:cxnSp macro="">
      <xdr:nvCxnSpPr>
        <xdr:cNvPr id="380" name="直線コネクタ 379">
          <a:extLst>
            <a:ext uri="{FF2B5EF4-FFF2-40B4-BE49-F238E27FC236}">
              <a16:creationId xmlns:a16="http://schemas.microsoft.com/office/drawing/2014/main" id="{C718672B-9666-4F9F-9E46-8465E99B2771}"/>
            </a:ext>
          </a:extLst>
        </xdr:cNvPr>
        <xdr:cNvCxnSpPr/>
      </xdr:nvCxnSpPr>
      <xdr:spPr>
        <a:xfrm>
          <a:off x="15290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6DB30147-E0B9-4CCE-8A64-040A4A806539}"/>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BC638B63-161D-4560-BC23-8B38836FC1BD}"/>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86783</xdr:rowOff>
    </xdr:to>
    <xdr:cxnSp macro="">
      <xdr:nvCxnSpPr>
        <xdr:cNvPr id="383" name="直線コネクタ 382">
          <a:extLst>
            <a:ext uri="{FF2B5EF4-FFF2-40B4-BE49-F238E27FC236}">
              <a16:creationId xmlns:a16="http://schemas.microsoft.com/office/drawing/2014/main" id="{B1201B06-5730-4200-8CB6-BEBBEDC3122C}"/>
            </a:ext>
          </a:extLst>
        </xdr:cNvPr>
        <xdr:cNvCxnSpPr/>
      </xdr:nvCxnSpPr>
      <xdr:spPr>
        <a:xfrm>
          <a:off x="14401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3FD84AAE-A1EA-4C69-8CB7-5EDEA7BE5F21}"/>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E05D1445-94FA-4D35-B8F4-4FE8A6440324}"/>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70696</xdr:rowOff>
    </xdr:to>
    <xdr:cxnSp macro="">
      <xdr:nvCxnSpPr>
        <xdr:cNvPr id="386" name="直線コネクタ 385">
          <a:extLst>
            <a:ext uri="{FF2B5EF4-FFF2-40B4-BE49-F238E27FC236}">
              <a16:creationId xmlns:a16="http://schemas.microsoft.com/office/drawing/2014/main" id="{E0F4523F-2DA7-4030-9584-E53DF4355F93}"/>
            </a:ext>
          </a:extLst>
        </xdr:cNvPr>
        <xdr:cNvCxnSpPr/>
      </xdr:nvCxnSpPr>
      <xdr:spPr>
        <a:xfrm>
          <a:off x="13512800" y="6928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A465204-D38D-4211-85AC-C7F19BF8203E}"/>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BEA769E1-D908-4A52-9AE9-89B6D51B9096}"/>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70AA3F4F-D35F-4EA3-A869-B63283B988CC}"/>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968DEFCF-119A-453C-A29A-3EC55EA85C6F}"/>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2C8BA43D-5463-4A98-9229-37BB7181104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5564D866-9612-4DC9-B896-2842B9AAB17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EF8EB08E-CA3D-4986-B2DD-4718E53E9A0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46E0BE7-B62C-4EFF-A8A5-89C1CEFA8EB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F5A59E9-40FA-49BD-88F8-25066E59FDD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6" name="楕円 395">
          <a:extLst>
            <a:ext uri="{FF2B5EF4-FFF2-40B4-BE49-F238E27FC236}">
              <a16:creationId xmlns:a16="http://schemas.microsoft.com/office/drawing/2014/main" id="{988AABEC-17D8-4B47-AD87-0FD2A8245974}"/>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397" name="公債費負担の状況該当値テキスト">
          <a:extLst>
            <a:ext uri="{FF2B5EF4-FFF2-40B4-BE49-F238E27FC236}">
              <a16:creationId xmlns:a16="http://schemas.microsoft.com/office/drawing/2014/main" id="{1D9B305C-8BCF-4F30-8CD0-B5110E23C949}"/>
            </a:ext>
          </a:extLst>
        </xdr:cNvPr>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8" name="楕円 397">
          <a:extLst>
            <a:ext uri="{FF2B5EF4-FFF2-40B4-BE49-F238E27FC236}">
              <a16:creationId xmlns:a16="http://schemas.microsoft.com/office/drawing/2014/main" id="{8FB64C09-F950-4D4B-BC4D-9BC492A9FD68}"/>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9" name="テキスト ボックス 398">
          <a:extLst>
            <a:ext uri="{FF2B5EF4-FFF2-40B4-BE49-F238E27FC236}">
              <a16:creationId xmlns:a16="http://schemas.microsoft.com/office/drawing/2014/main" id="{854B249A-DD7C-4F3E-9685-6D53FD164AB6}"/>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0" name="楕円 399">
          <a:extLst>
            <a:ext uri="{FF2B5EF4-FFF2-40B4-BE49-F238E27FC236}">
              <a16:creationId xmlns:a16="http://schemas.microsoft.com/office/drawing/2014/main" id="{FF2B2FFF-7641-4E59-89ED-5BFFF935B615}"/>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01" name="テキスト ボックス 400">
          <a:extLst>
            <a:ext uri="{FF2B5EF4-FFF2-40B4-BE49-F238E27FC236}">
              <a16:creationId xmlns:a16="http://schemas.microsoft.com/office/drawing/2014/main" id="{C20C113B-A87E-4A3A-A1F0-17E1501CEDDB}"/>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2" name="楕円 401">
          <a:extLst>
            <a:ext uri="{FF2B5EF4-FFF2-40B4-BE49-F238E27FC236}">
              <a16:creationId xmlns:a16="http://schemas.microsoft.com/office/drawing/2014/main" id="{CE4C7E24-726C-4856-87E9-85FC9C018B96}"/>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403" name="テキスト ボックス 402">
          <a:extLst>
            <a:ext uri="{FF2B5EF4-FFF2-40B4-BE49-F238E27FC236}">
              <a16:creationId xmlns:a16="http://schemas.microsoft.com/office/drawing/2014/main" id="{DDFA882E-5E3F-4CCE-9557-5C7ADBAE11E8}"/>
            </a:ext>
          </a:extLst>
        </xdr:cNvPr>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4" name="楕円 403">
          <a:extLst>
            <a:ext uri="{FF2B5EF4-FFF2-40B4-BE49-F238E27FC236}">
              <a16:creationId xmlns:a16="http://schemas.microsoft.com/office/drawing/2014/main" id="{AC0B14C2-0F2A-4DEC-9637-E646D8ACA7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106273</xdr:rowOff>
    </xdr:from>
    <xdr:ext cx="762000" cy="259045"/>
    <xdr:sp macro="" textlink="">
      <xdr:nvSpPr>
        <xdr:cNvPr id="405" name="テキスト ボックス 404">
          <a:extLst>
            <a:ext uri="{FF2B5EF4-FFF2-40B4-BE49-F238E27FC236}">
              <a16:creationId xmlns:a16="http://schemas.microsoft.com/office/drawing/2014/main" id="{A0B81ED6-EE58-4AE5-B1B2-4B48512CE129}"/>
            </a:ext>
          </a:extLst>
        </xdr:cNvPr>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B0BFB0B2-DC20-4664-A4BC-52C5F49B0B0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15E537B-17A0-48C3-8172-60C1A0699EB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EF5563E3-0044-4280-8480-926A10FC912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38A51754-BD23-4F7C-8DCA-FD7BDE00A18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B684FB72-EA08-457A-B55C-A3A8D50BDA0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86C93006-2E12-4E93-9566-9A8A491A6EB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C0D5EE26-474E-4F0B-BFC5-04BA5D5551C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92E496BC-2858-49E2-8D18-27BBF6C2DC0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E056EEA9-2FDC-4CCA-870C-196EF474863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C0693894-6C98-47A0-86D7-89336EB1B93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623738E0-7956-432E-985C-F322D36DEFB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7A83D99E-CC4A-4CAC-BA15-B6092A78BAB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881E67B7-F16E-475B-BA53-45DF29231C9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水道事業・公共下水道事業に係る起債残高が多く、長期の償還年数も相まって、既往債の償還は進んでいるものの類似団体平均を上回っている。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一部繰り上げ償還を行ったことにより比率が減少したが、役場新庁舎建設等の施設新改築に伴う借入が増えているため、今後は比率増が見込まれるため、公共施設等総合管理計画のもと、公共投資の平準化を図り、財政の健全化に努め</a:t>
          </a:r>
        </a:p>
        <a:p>
          <a:r>
            <a:rPr kumimoji="1" lang="ja-JP" altLang="en-US" sz="1300">
              <a:latin typeface="ＭＳ Ｐゴシック" panose="020B0600070205080204" pitchFamily="50" charset="-128"/>
              <a:ea typeface="ＭＳ Ｐゴシック" panose="020B0600070205080204" pitchFamily="50" charset="-128"/>
            </a:rPr>
            <a:t>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F71FBCB2-D772-4A65-B8A6-78AEB8C3DF4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6231015B-E4E8-4710-9C68-BBDCE6B2E6A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FC72498C-17D1-4139-AD86-B3FFFACD65E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FFA50BC3-FAF6-41C9-966C-43B0563E23FB}"/>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3612B7F8-1210-4A94-91CF-6F42C2B5CF45}"/>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62981AB4-9AFD-4495-8EFE-7DBB68EC9C19}"/>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C236DA4F-47C4-4EF8-AE66-06CDBCF5633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527D330F-E2FD-4FCE-9C23-48F5AB83C968}"/>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C5C8EA06-BFDF-454C-B042-D5937ECFE98E}"/>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590E5E7C-240D-4AD5-AE56-5A9B490AB87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67C58584-7CC9-4457-846B-6C905EEBDBF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98468E71-C6B2-44C2-92DB-E5ABF52E5DCD}"/>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6EA5FF4C-A0B7-4806-A003-5804A6D9FE0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601E3816-3710-45BD-ADCC-160C164182D3}"/>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405901D3-D457-4BB7-A630-D2E0442B3F3D}"/>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7418065D-1BA1-4375-B8D1-44239CD6F4C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6DE1825F-1C4A-4A3A-B09F-4699E77445A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A5F1A011-1BFA-48BC-A6B9-DE6C2DC1B79E}"/>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55BE85CF-B8F3-4EC8-B2B2-A67AF68D2C1C}"/>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90E38F0-62D3-41CD-A8FB-A14F473D972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24CEF71C-24E9-4137-8916-E4A0B8CF95E6}"/>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270D5C99-088E-4858-8E76-42A9606A9E1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112849</xdr:rowOff>
    </xdr:from>
    <xdr:to>
      <xdr:col>81</xdr:col>
      <xdr:colOff>44450</xdr:colOff>
      <xdr:row>15</xdr:row>
      <xdr:rowOff>54005</xdr:rowOff>
    </xdr:to>
    <xdr:cxnSp macro="">
      <xdr:nvCxnSpPr>
        <xdr:cNvPr id="441" name="直線コネクタ 440">
          <a:extLst>
            <a:ext uri="{FF2B5EF4-FFF2-40B4-BE49-F238E27FC236}">
              <a16:creationId xmlns:a16="http://schemas.microsoft.com/office/drawing/2014/main" id="{0D6F6879-CC79-4941-8C63-9DEEA7EA5DA0}"/>
            </a:ext>
          </a:extLst>
        </xdr:cNvPr>
        <xdr:cNvCxnSpPr/>
      </xdr:nvCxnSpPr>
      <xdr:spPr>
        <a:xfrm flipV="1">
          <a:off x="16179800" y="2513149"/>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DC8CE4B3-6115-41D8-8FD4-05CA48B4C09F}"/>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BF975D1B-DDE0-4C6A-AA87-C97F2F1C0435}"/>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107103</xdr:rowOff>
    </xdr:from>
    <xdr:to>
      <xdr:col>77</xdr:col>
      <xdr:colOff>44450</xdr:colOff>
      <xdr:row>15</xdr:row>
      <xdr:rowOff>54005</xdr:rowOff>
    </xdr:to>
    <xdr:cxnSp macro="">
      <xdr:nvCxnSpPr>
        <xdr:cNvPr id="444" name="直線コネクタ 443">
          <a:extLst>
            <a:ext uri="{FF2B5EF4-FFF2-40B4-BE49-F238E27FC236}">
              <a16:creationId xmlns:a16="http://schemas.microsoft.com/office/drawing/2014/main" id="{6503F1BF-F026-47DA-9F5E-B0776686B527}"/>
            </a:ext>
          </a:extLst>
        </xdr:cNvPr>
        <xdr:cNvCxnSpPr/>
      </xdr:nvCxnSpPr>
      <xdr:spPr>
        <a:xfrm>
          <a:off x="15290800" y="2507403"/>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1895D0E9-92AC-4736-9400-3ADAA7FE27E7}"/>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484FC80F-0382-46C6-8E5C-7AE9078A42DD}"/>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53098</xdr:rowOff>
    </xdr:from>
    <xdr:to>
      <xdr:col>72</xdr:col>
      <xdr:colOff>203200</xdr:colOff>
      <xdr:row>14</xdr:row>
      <xdr:rowOff>107103</xdr:rowOff>
    </xdr:to>
    <xdr:cxnSp macro="">
      <xdr:nvCxnSpPr>
        <xdr:cNvPr id="447" name="直線コネクタ 446">
          <a:extLst>
            <a:ext uri="{FF2B5EF4-FFF2-40B4-BE49-F238E27FC236}">
              <a16:creationId xmlns:a16="http://schemas.microsoft.com/office/drawing/2014/main" id="{45DB8FD9-12DB-4BD5-B705-9728ACDB2F67}"/>
            </a:ext>
          </a:extLst>
        </xdr:cNvPr>
        <xdr:cNvCxnSpPr/>
      </xdr:nvCxnSpPr>
      <xdr:spPr>
        <a:xfrm>
          <a:off x="14401800" y="245339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745030A1-F2CA-43F2-9FF2-7E048EDEFD75}"/>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7C123C6C-CCDC-4A43-A81D-2D7F714D991B}"/>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45055</xdr:rowOff>
    </xdr:from>
    <xdr:to>
      <xdr:col>68</xdr:col>
      <xdr:colOff>152400</xdr:colOff>
      <xdr:row>14</xdr:row>
      <xdr:rowOff>53098</xdr:rowOff>
    </xdr:to>
    <xdr:cxnSp macro="">
      <xdr:nvCxnSpPr>
        <xdr:cNvPr id="450" name="直線コネクタ 449">
          <a:extLst>
            <a:ext uri="{FF2B5EF4-FFF2-40B4-BE49-F238E27FC236}">
              <a16:creationId xmlns:a16="http://schemas.microsoft.com/office/drawing/2014/main" id="{49EBF6D5-B9C1-4485-BFD6-4681AE374C74}"/>
            </a:ext>
          </a:extLst>
        </xdr:cNvPr>
        <xdr:cNvCxnSpPr/>
      </xdr:nvCxnSpPr>
      <xdr:spPr>
        <a:xfrm>
          <a:off x="13512800" y="24453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3F818B8D-469B-4EE9-B300-61FA33ED47CE}"/>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403C5F86-90F5-4162-A31E-C60A9FC1CCEC}"/>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DDE8B99D-D552-4F4F-BF7F-60F6757D10C2}"/>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A83C36DD-D5F0-4CDF-91FE-69EB3666500D}"/>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AB589C0-646C-49FB-A1C3-0D344D5ED94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EBE423F-C4FC-4045-9E9A-E703CBC847C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7988F3C-9FA0-4EE0-9D88-CA786F984ED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73ADCC1-1FEE-404F-A089-1EADF455BA6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DF76862-EC96-4897-A24D-E4BE86F0EBF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62049</xdr:rowOff>
    </xdr:from>
    <xdr:to>
      <xdr:col>81</xdr:col>
      <xdr:colOff>95250</xdr:colOff>
      <xdr:row>14</xdr:row>
      <xdr:rowOff>163649</xdr:rowOff>
    </xdr:to>
    <xdr:sp macro="" textlink="">
      <xdr:nvSpPr>
        <xdr:cNvPr id="460" name="楕円 459">
          <a:extLst>
            <a:ext uri="{FF2B5EF4-FFF2-40B4-BE49-F238E27FC236}">
              <a16:creationId xmlns:a16="http://schemas.microsoft.com/office/drawing/2014/main" id="{51866D9B-23E5-4291-BF98-9D077616EA25}"/>
            </a:ext>
          </a:extLst>
        </xdr:cNvPr>
        <xdr:cNvSpPr/>
      </xdr:nvSpPr>
      <xdr:spPr>
        <a:xfrm>
          <a:off x="169672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34126</xdr:rowOff>
    </xdr:from>
    <xdr:ext cx="762000" cy="259045"/>
    <xdr:sp macro="" textlink="">
      <xdr:nvSpPr>
        <xdr:cNvPr id="461" name="将来負担の状況該当値テキスト">
          <a:extLst>
            <a:ext uri="{FF2B5EF4-FFF2-40B4-BE49-F238E27FC236}">
              <a16:creationId xmlns:a16="http://schemas.microsoft.com/office/drawing/2014/main" id="{D2BEA394-BB52-46AB-ABA1-984030087922}"/>
            </a:ext>
          </a:extLst>
        </xdr:cNvPr>
        <xdr:cNvSpPr txBox="1"/>
      </xdr:nvSpPr>
      <xdr:spPr>
        <a:xfrm>
          <a:off x="17106900" y="243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3205</xdr:rowOff>
    </xdr:from>
    <xdr:to>
      <xdr:col>77</xdr:col>
      <xdr:colOff>95250</xdr:colOff>
      <xdr:row>15</xdr:row>
      <xdr:rowOff>104805</xdr:rowOff>
    </xdr:to>
    <xdr:sp macro="" textlink="">
      <xdr:nvSpPr>
        <xdr:cNvPr id="462" name="楕円 461">
          <a:extLst>
            <a:ext uri="{FF2B5EF4-FFF2-40B4-BE49-F238E27FC236}">
              <a16:creationId xmlns:a16="http://schemas.microsoft.com/office/drawing/2014/main" id="{3A6C0739-3C59-4216-90A2-78BADC2392C1}"/>
            </a:ext>
          </a:extLst>
        </xdr:cNvPr>
        <xdr:cNvSpPr/>
      </xdr:nvSpPr>
      <xdr:spPr>
        <a:xfrm>
          <a:off x="16129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89582</xdr:rowOff>
    </xdr:from>
    <xdr:ext cx="736600" cy="259045"/>
    <xdr:sp macro="" textlink="">
      <xdr:nvSpPr>
        <xdr:cNvPr id="463" name="テキスト ボックス 462">
          <a:extLst>
            <a:ext uri="{FF2B5EF4-FFF2-40B4-BE49-F238E27FC236}">
              <a16:creationId xmlns:a16="http://schemas.microsoft.com/office/drawing/2014/main" id="{879B20C4-080F-47E0-A6EE-6BCA0558A969}"/>
            </a:ext>
          </a:extLst>
        </xdr:cNvPr>
        <xdr:cNvSpPr txBox="1"/>
      </xdr:nvSpPr>
      <xdr:spPr>
        <a:xfrm>
          <a:off x="15798800" y="26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56303</xdr:rowOff>
    </xdr:from>
    <xdr:to>
      <xdr:col>73</xdr:col>
      <xdr:colOff>44450</xdr:colOff>
      <xdr:row>14</xdr:row>
      <xdr:rowOff>157903</xdr:rowOff>
    </xdr:to>
    <xdr:sp macro="" textlink="">
      <xdr:nvSpPr>
        <xdr:cNvPr id="464" name="楕円 463">
          <a:extLst>
            <a:ext uri="{FF2B5EF4-FFF2-40B4-BE49-F238E27FC236}">
              <a16:creationId xmlns:a16="http://schemas.microsoft.com/office/drawing/2014/main" id="{5E988DE7-BCD8-4983-A6CE-B8ECF15D41CB}"/>
            </a:ext>
          </a:extLst>
        </xdr:cNvPr>
        <xdr:cNvSpPr/>
      </xdr:nvSpPr>
      <xdr:spPr>
        <a:xfrm>
          <a:off x="15240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142680</xdr:rowOff>
    </xdr:from>
    <xdr:ext cx="762000" cy="259045"/>
    <xdr:sp macro="" textlink="">
      <xdr:nvSpPr>
        <xdr:cNvPr id="465" name="テキスト ボックス 464">
          <a:extLst>
            <a:ext uri="{FF2B5EF4-FFF2-40B4-BE49-F238E27FC236}">
              <a16:creationId xmlns:a16="http://schemas.microsoft.com/office/drawing/2014/main" id="{EF2F10A0-1D89-403C-A286-56B265888C28}"/>
            </a:ext>
          </a:extLst>
        </xdr:cNvPr>
        <xdr:cNvSpPr txBox="1"/>
      </xdr:nvSpPr>
      <xdr:spPr>
        <a:xfrm>
          <a:off x="14909800" y="25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xdr:rowOff>
    </xdr:from>
    <xdr:to>
      <xdr:col>68</xdr:col>
      <xdr:colOff>203200</xdr:colOff>
      <xdr:row>14</xdr:row>
      <xdr:rowOff>103898</xdr:rowOff>
    </xdr:to>
    <xdr:sp macro="" textlink="">
      <xdr:nvSpPr>
        <xdr:cNvPr id="466" name="楕円 465">
          <a:extLst>
            <a:ext uri="{FF2B5EF4-FFF2-40B4-BE49-F238E27FC236}">
              <a16:creationId xmlns:a16="http://schemas.microsoft.com/office/drawing/2014/main" id="{9411105F-2CED-4D8E-BD10-501417B16A57}"/>
            </a:ext>
          </a:extLst>
        </xdr:cNvPr>
        <xdr:cNvSpPr/>
      </xdr:nvSpPr>
      <xdr:spPr>
        <a:xfrm>
          <a:off x="14351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88675</xdr:rowOff>
    </xdr:from>
    <xdr:ext cx="762000" cy="259045"/>
    <xdr:sp macro="" textlink="">
      <xdr:nvSpPr>
        <xdr:cNvPr id="467" name="テキスト ボックス 466">
          <a:extLst>
            <a:ext uri="{FF2B5EF4-FFF2-40B4-BE49-F238E27FC236}">
              <a16:creationId xmlns:a16="http://schemas.microsoft.com/office/drawing/2014/main" id="{95955582-4703-4B8A-97CA-F648105ABBFA}"/>
            </a:ext>
          </a:extLst>
        </xdr:cNvPr>
        <xdr:cNvSpPr txBox="1"/>
      </xdr:nvSpPr>
      <xdr:spPr>
        <a:xfrm>
          <a:off x="14020800" y="248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165705</xdr:rowOff>
    </xdr:from>
    <xdr:to>
      <xdr:col>64</xdr:col>
      <xdr:colOff>152400</xdr:colOff>
      <xdr:row>14</xdr:row>
      <xdr:rowOff>95855</xdr:rowOff>
    </xdr:to>
    <xdr:sp macro="" textlink="">
      <xdr:nvSpPr>
        <xdr:cNvPr id="468" name="楕円 467">
          <a:extLst>
            <a:ext uri="{FF2B5EF4-FFF2-40B4-BE49-F238E27FC236}">
              <a16:creationId xmlns:a16="http://schemas.microsoft.com/office/drawing/2014/main" id="{EC57CEC5-9567-4D75-BA12-D2C2FED1D0EE}"/>
            </a:ext>
          </a:extLst>
        </xdr:cNvPr>
        <xdr:cNvSpPr/>
      </xdr:nvSpPr>
      <xdr:spPr>
        <a:xfrm>
          <a:off x="134620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80632</xdr:rowOff>
    </xdr:from>
    <xdr:ext cx="762000" cy="259045"/>
    <xdr:sp macro="" textlink="">
      <xdr:nvSpPr>
        <xdr:cNvPr id="469" name="テキスト ボックス 468">
          <a:extLst>
            <a:ext uri="{FF2B5EF4-FFF2-40B4-BE49-F238E27FC236}">
              <a16:creationId xmlns:a16="http://schemas.microsoft.com/office/drawing/2014/main" id="{91458540-E009-4BE1-BECA-008B7197B891}"/>
            </a:ext>
          </a:extLst>
        </xdr:cNvPr>
        <xdr:cNvSpPr txBox="1"/>
      </xdr:nvSpPr>
      <xdr:spPr>
        <a:xfrm>
          <a:off x="13131800" y="248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
5,283
815.67
9,162,334
8,843,447
304,082
4,428,719
9,242,235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ごみ処理や消防業務を一部事務組合で行っているため、人件費に係る経常収支比率は類似団体平均を下回っている。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これまで退職者の不補充による職員数の調整（平成１６～２０年度）や昇給延伸の実施（平成２５～２６年度）などにより人件費の抑制に努めている。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1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公共工事設計労務単価の上昇や、公共施設のメンテナンスに係る契約単価の増などに伴い物件費総額は上昇傾向にあるが、平成２９年度以降は若干ではあるが類似団体平均を下回る状況となっている。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今後も公共施設の統廃合やメンテナンス契約の見直し等を含め、経常経費の見直しを図り、物件費の上昇を抑制していく。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15</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701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70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15</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04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64135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958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125112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扶助費に係る経常収支比率は類似団体を下回るが、これは財政状況の悪化に伴う独自の扶助施策を廃止・縮小したことによるものである。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人口減少や高齢化等により、一定程度の比率の上昇はやむを得ないところではあるが、類似団体平均値も考慮しながら事業を実施し、バランスのとれた財政運営に努めていく。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その他の内訳を見ると繰出金の増の常態化が要因となっていると考えられる。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今後、公共施設の老朽化による維持補修費の増加等も見込まれることから、全般的な経常経費の削減に努めていく。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07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57</xdr:row>
      <xdr:rowOff>39370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072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81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取組みから、各種団体等に対する補助費の適正化を進めたこと等により、類似団体の平均を下回っていたが、平成２８年度から病院事業への補助金のうち、基準内繰出し分３億円を経常経費としたことにより、類似団体平均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　とかち広域消防事務組合や南十勝複合事務組合の補助費もあり、全体的に増加傾向となっているが、引き続き行財政改革の取組みを継続し、適正な補助費等の執行に努めていく。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74422</xdr:rowOff>
    </xdr:from>
    <xdr:to>
      <xdr:col>82</xdr:col>
      <xdr:colOff>107950</xdr:colOff>
      <xdr:row>39</xdr:row>
      <xdr:rowOff>120142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609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74422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786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598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27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149369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生活環境基盤や畜産・林業基盤整備に伴う地方債の償還が多いものの、繰上償還や新規発行の抑制及び既往債の償還完了に伴い類似団体平均を下回る状況にある。</a:t>
          </a:r>
        </a:p>
        <a:p>
          <a:r>
            <a:rPr kumimoji="1" lang="ja-JP" altLang="en-US" sz="1300">
              <a:latin typeface="ＭＳ Ｐゴシック" panose="020B0600070205080204" pitchFamily="50" charset="-128"/>
              <a:ea typeface="ＭＳ Ｐゴシック" panose="020B0600070205080204" pitchFamily="50" charset="-128"/>
            </a:rPr>
            <a:t>　ただし、今後は、庁舎建設等に係る起債借入れにより一時的に公債費の比率増加が見込まれることから、公共施設等総合管理計画に基づき、公共投資の平準化を図るとともに、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11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114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64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45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令和２年度から類似団体を上回っているが、公共施設の老朽化に伴う維持補修費や新型コロナウイルス感染症対策に係る補助費等の増が主な要因となっている。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雇用・経済対策の充実や公共施設の統廃合検討を進めるほか、行財政改革の取組みを継続することで、健全で持続性の高い財政運営に努めていく。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146050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02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73661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029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77</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37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100330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372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109238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96538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128832</xdr:rowOff>
    </xdr:from>
    <xdr:to>
      <xdr:col>29</xdr:col>
      <xdr:colOff>127000</xdr:colOff>
      <xdr:row>16</xdr:row>
      <xdr:rowOff>131122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19657"/>
          <a:ext cx="647700" cy="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131122</xdr:rowOff>
    </xdr:from>
    <xdr:to>
      <xdr:col>26</xdr:col>
      <xdr:colOff>50800</xdr:colOff>
      <xdr:row>16</xdr:row>
      <xdr:rowOff>156895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21947"/>
          <a:ext cx="698500" cy="2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156895</xdr:rowOff>
    </xdr:from>
    <xdr:to>
      <xdr:col>22</xdr:col>
      <xdr:colOff>114300</xdr:colOff>
      <xdr:row>16</xdr:row>
      <xdr:rowOff>157128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7720"/>
          <a:ext cx="698500" cy="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157128</xdr:rowOff>
    </xdr:from>
    <xdr:to>
      <xdr:col>18</xdr:col>
      <xdr:colOff>177800</xdr:colOff>
      <xdr:row>17</xdr:row>
      <xdr:rowOff>22464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47953"/>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78032</xdr:rowOff>
    </xdr:from>
    <xdr:to>
      <xdr:col>29</xdr:col>
      <xdr:colOff>177800</xdr:colOff>
      <xdr:row>17</xdr:row>
      <xdr:rowOff>8182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6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94559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80322</xdr:rowOff>
    </xdr:from>
    <xdr:to>
      <xdr:col>26</xdr:col>
      <xdr:colOff>101600</xdr:colOff>
      <xdr:row>17</xdr:row>
      <xdr:rowOff>10472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7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20649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0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106095</xdr:rowOff>
    </xdr:from>
    <xdr:to>
      <xdr:col>22</xdr:col>
      <xdr:colOff>165100</xdr:colOff>
      <xdr:row>17</xdr:row>
      <xdr:rowOff>36245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9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46422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106328</xdr:rowOff>
    </xdr:from>
    <xdr:to>
      <xdr:col>19</xdr:col>
      <xdr:colOff>38100</xdr:colOff>
      <xdr:row>17</xdr:row>
      <xdr:rowOff>36478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9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46655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6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143114</xdr:rowOff>
    </xdr:from>
    <xdr:to>
      <xdr:col>15</xdr:col>
      <xdr:colOff>101600</xdr:colOff>
      <xdr:row>17</xdr:row>
      <xdr:rowOff>73264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3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83441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0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206782</xdr:rowOff>
    </xdr:from>
    <xdr:to>
      <xdr:col>29</xdr:col>
      <xdr:colOff>127000</xdr:colOff>
      <xdr:row>35</xdr:row>
      <xdr:rowOff>1597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74232"/>
          <a:ext cx="647700" cy="137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241920</xdr:rowOff>
    </xdr:from>
    <xdr:to>
      <xdr:col>26</xdr:col>
      <xdr:colOff>50800</xdr:colOff>
      <xdr:row>35</xdr:row>
      <xdr:rowOff>1597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09370"/>
          <a:ext cx="698500" cy="10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241920</xdr:rowOff>
    </xdr:from>
    <xdr:to>
      <xdr:col>22</xdr:col>
      <xdr:colOff>114300</xdr:colOff>
      <xdr:row>34</xdr:row>
      <xdr:rowOff>304149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09370"/>
          <a:ext cx="698500" cy="6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304149</xdr:rowOff>
    </xdr:from>
    <xdr:to>
      <xdr:col>18</xdr:col>
      <xdr:colOff>177800</xdr:colOff>
      <xdr:row>35</xdr:row>
      <xdr:rowOff>127180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71599"/>
          <a:ext cx="698500" cy="16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155982</xdr:rowOff>
    </xdr:from>
    <xdr:to>
      <xdr:col>29</xdr:col>
      <xdr:colOff>177800</xdr:colOff>
      <xdr:row>34</xdr:row>
      <xdr:rowOff>257581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2343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1059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6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293697</xdr:rowOff>
    </xdr:from>
    <xdr:to>
      <xdr:col>26</xdr:col>
      <xdr:colOff>101600</xdr:colOff>
      <xdr:row>35</xdr:row>
      <xdr:rowOff>52397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6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62573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3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191121</xdr:rowOff>
    </xdr:from>
    <xdr:to>
      <xdr:col>22</xdr:col>
      <xdr:colOff>165100</xdr:colOff>
      <xdr:row>34</xdr:row>
      <xdr:rowOff>292720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5857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302898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2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253349</xdr:rowOff>
    </xdr:from>
    <xdr:to>
      <xdr:col>19</xdr:col>
      <xdr:colOff>38100</xdr:colOff>
      <xdr:row>35</xdr:row>
      <xdr:rowOff>12049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2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8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76380</xdr:rowOff>
    </xdr:from>
    <xdr:to>
      <xdr:col>15</xdr:col>
      <xdr:colOff>101600</xdr:colOff>
      <xdr:row>35</xdr:row>
      <xdr:rowOff>177980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8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188157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5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
5,283
815.67
9,162,334
8,843,447
304,082
4,428,719
9,242,235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99163</xdr:rowOff>
    </xdr:from>
    <xdr:to>
      <xdr:col>24</xdr:col>
      <xdr:colOff>63500</xdr:colOff>
      <xdr:row>34</xdr:row>
      <xdr:rowOff>137408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928463"/>
          <a:ext cx="8382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99163</xdr:rowOff>
    </xdr:from>
    <xdr:to>
      <xdr:col>19</xdr:col>
      <xdr:colOff>177800</xdr:colOff>
      <xdr:row>34</xdr:row>
      <xdr:rowOff>154828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28463"/>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154828</xdr:rowOff>
    </xdr:from>
    <xdr:to>
      <xdr:col>15</xdr:col>
      <xdr:colOff>50800</xdr:colOff>
      <xdr:row>35</xdr:row>
      <xdr:rowOff>73949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984128"/>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73949</xdr:rowOff>
    </xdr:from>
    <xdr:to>
      <xdr:col>10</xdr:col>
      <xdr:colOff>114300</xdr:colOff>
      <xdr:row>35</xdr:row>
      <xdr:rowOff>114583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74699"/>
          <a:ext cx="889000" cy="4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86608</xdr:rowOff>
    </xdr:from>
    <xdr:to>
      <xdr:col>24</xdr:col>
      <xdr:colOff>114300</xdr:colOff>
      <xdr:row>35</xdr:row>
      <xdr:rowOff>16758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109485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6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48363</xdr:rowOff>
    </xdr:from>
    <xdr:to>
      <xdr:col>20</xdr:col>
      <xdr:colOff>38100</xdr:colOff>
      <xdr:row>34</xdr:row>
      <xdr:rowOff>149963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166490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5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104028</xdr:rowOff>
    </xdr:from>
    <xdr:to>
      <xdr:col>15</xdr:col>
      <xdr:colOff>101600</xdr:colOff>
      <xdr:row>35</xdr:row>
      <xdr:rowOff>34178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50705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0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23149</xdr:rowOff>
    </xdr:from>
    <xdr:to>
      <xdr:col>10</xdr:col>
      <xdr:colOff>165100</xdr:colOff>
      <xdr:row>35</xdr:row>
      <xdr:rowOff>124749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141276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63783</xdr:rowOff>
    </xdr:from>
    <xdr:to>
      <xdr:col>6</xdr:col>
      <xdr:colOff>38100</xdr:colOff>
      <xdr:row>35</xdr:row>
      <xdr:rowOff>165383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10460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156822</xdr:rowOff>
    </xdr:from>
    <xdr:to>
      <xdr:col>24</xdr:col>
      <xdr:colOff>63500</xdr:colOff>
      <xdr:row>57</xdr:row>
      <xdr:rowOff>170335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29472"/>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170335</xdr:rowOff>
    </xdr:from>
    <xdr:to>
      <xdr:col>19</xdr:col>
      <xdr:colOff>177800</xdr:colOff>
      <xdr:row>58</xdr:row>
      <xdr:rowOff>77756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42985"/>
          <a:ext cx="889000" cy="7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108333</xdr:rowOff>
    </xdr:from>
    <xdr:to>
      <xdr:col>15</xdr:col>
      <xdr:colOff>50800</xdr:colOff>
      <xdr:row>58</xdr:row>
      <xdr:rowOff>77756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80983"/>
          <a:ext cx="889000" cy="1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108333</xdr:rowOff>
    </xdr:from>
    <xdr:to>
      <xdr:col>10</xdr:col>
      <xdr:colOff>114300</xdr:colOff>
      <xdr:row>58</xdr:row>
      <xdr:rowOff>58524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0983"/>
          <a:ext cx="889000" cy="1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106022</xdr:rowOff>
    </xdr:from>
    <xdr:to>
      <xdr:col>24</xdr:col>
      <xdr:colOff>114300</xdr:colOff>
      <xdr:row>58</xdr:row>
      <xdr:rowOff>36172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128899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119535</xdr:rowOff>
    </xdr:from>
    <xdr:to>
      <xdr:col>20</xdr:col>
      <xdr:colOff>38100</xdr:colOff>
      <xdr:row>58</xdr:row>
      <xdr:rowOff>49685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66212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6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26956</xdr:rowOff>
    </xdr:from>
    <xdr:to>
      <xdr:col>15</xdr:col>
      <xdr:colOff>101600</xdr:colOff>
      <xdr:row>58</xdr:row>
      <xdr:rowOff>128556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145083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4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57533</xdr:rowOff>
    </xdr:from>
    <xdr:to>
      <xdr:col>10</xdr:col>
      <xdr:colOff>165100</xdr:colOff>
      <xdr:row>57</xdr:row>
      <xdr:rowOff>159133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4210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0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7724</xdr:rowOff>
    </xdr:from>
    <xdr:to>
      <xdr:col>6</xdr:col>
      <xdr:colOff>38100</xdr:colOff>
      <xdr:row>58</xdr:row>
      <xdr:rowOff>109324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125851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2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40831</xdr:rowOff>
    </xdr:from>
    <xdr:to>
      <xdr:col>24</xdr:col>
      <xdr:colOff>63500</xdr:colOff>
      <xdr:row>73</xdr:row>
      <xdr:rowOff>92628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556681"/>
          <a:ext cx="8382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40831</xdr:rowOff>
    </xdr:from>
    <xdr:to>
      <xdr:col>19</xdr:col>
      <xdr:colOff>177800</xdr:colOff>
      <xdr:row>74</xdr:row>
      <xdr:rowOff>8236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556681"/>
          <a:ext cx="889000" cy="1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162255</xdr:rowOff>
    </xdr:from>
    <xdr:to>
      <xdr:col>15</xdr:col>
      <xdr:colOff>50800</xdr:colOff>
      <xdr:row>74</xdr:row>
      <xdr:rowOff>8236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506655"/>
          <a:ext cx="889000" cy="18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162255</xdr:rowOff>
    </xdr:from>
    <xdr:to>
      <xdr:col>10</xdr:col>
      <xdr:colOff>114300</xdr:colOff>
      <xdr:row>74</xdr:row>
      <xdr:rowOff>84150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50665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41828</xdr:rowOff>
    </xdr:from>
    <xdr:to>
      <xdr:col>24</xdr:col>
      <xdr:colOff>114300</xdr:colOff>
      <xdr:row>73</xdr:row>
      <xdr:rowOff>143428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5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64705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4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161481</xdr:rowOff>
    </xdr:from>
    <xdr:to>
      <xdr:col>20</xdr:col>
      <xdr:colOff>38100</xdr:colOff>
      <xdr:row>73</xdr:row>
      <xdr:rowOff>91631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108158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2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128886</xdr:rowOff>
    </xdr:from>
    <xdr:to>
      <xdr:col>15</xdr:col>
      <xdr:colOff>101600</xdr:colOff>
      <xdr:row>74</xdr:row>
      <xdr:rowOff>59036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64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75563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4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111455</xdr:rowOff>
    </xdr:from>
    <xdr:to>
      <xdr:col>10</xdr:col>
      <xdr:colOff>165100</xdr:colOff>
      <xdr:row>73</xdr:row>
      <xdr:rowOff>41605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4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58132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2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33350</xdr:rowOff>
    </xdr:from>
    <xdr:to>
      <xdr:col>6</xdr:col>
      <xdr:colOff>38100</xdr:colOff>
      <xdr:row>74</xdr:row>
      <xdr:rowOff>134950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7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151477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4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56162</xdr:rowOff>
    </xdr:from>
    <xdr:to>
      <xdr:col>24</xdr:col>
      <xdr:colOff>63500</xdr:colOff>
      <xdr:row>95</xdr:row>
      <xdr:rowOff>83181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43912"/>
          <a:ext cx="838200" cy="2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56162</xdr:rowOff>
    </xdr:from>
    <xdr:to>
      <xdr:col>19</xdr:col>
      <xdr:colOff>177800</xdr:colOff>
      <xdr:row>96</xdr:row>
      <xdr:rowOff>28992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43912"/>
          <a:ext cx="8890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28992</xdr:rowOff>
    </xdr:from>
    <xdr:to>
      <xdr:col>15</xdr:col>
      <xdr:colOff>50800</xdr:colOff>
      <xdr:row>96</xdr:row>
      <xdr:rowOff>44385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88192"/>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44385</xdr:rowOff>
    </xdr:from>
    <xdr:to>
      <xdr:col>10</xdr:col>
      <xdr:colOff>114300</xdr:colOff>
      <xdr:row>96</xdr:row>
      <xdr:rowOff>51558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03585"/>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32381</xdr:rowOff>
    </xdr:from>
    <xdr:to>
      <xdr:col>24</xdr:col>
      <xdr:colOff>114300</xdr:colOff>
      <xdr:row>95</xdr:row>
      <xdr:rowOff>133981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10808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5362</xdr:rowOff>
    </xdr:from>
    <xdr:to>
      <xdr:col>20</xdr:col>
      <xdr:colOff>38100</xdr:colOff>
      <xdr:row>95</xdr:row>
      <xdr:rowOff>106962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98089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149642</xdr:rowOff>
    </xdr:from>
    <xdr:to>
      <xdr:col>15</xdr:col>
      <xdr:colOff>101600</xdr:colOff>
      <xdr:row>96</xdr:row>
      <xdr:rowOff>79792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1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165035</xdr:rowOff>
    </xdr:from>
    <xdr:to>
      <xdr:col>10</xdr:col>
      <xdr:colOff>165100</xdr:colOff>
      <xdr:row>96</xdr:row>
      <xdr:rowOff>95185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111712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758</xdr:rowOff>
    </xdr:from>
    <xdr:to>
      <xdr:col>6</xdr:col>
      <xdr:colOff>38100</xdr:colOff>
      <xdr:row>96</xdr:row>
      <xdr:rowOff>102358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118885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3824</xdr:rowOff>
    </xdr:from>
    <xdr:to>
      <xdr:col>54</xdr:col>
      <xdr:colOff>189865</xdr:colOff>
      <xdr:row>39</xdr:row>
      <xdr:rowOff>70259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61674"/>
          <a:ext cx="1270" cy="1095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74086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6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70259</xdr:rowOff>
    </xdr:from>
    <xdr:to>
      <xdr:col>55</xdr:col>
      <xdr:colOff>88900</xdr:colOff>
      <xdr:row>39</xdr:row>
      <xdr:rowOff>70259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5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121951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3824</xdr:rowOff>
    </xdr:from>
    <xdr:to>
      <xdr:col>55</xdr:col>
      <xdr:colOff>88900</xdr:colOff>
      <xdr:row>33</xdr:row>
      <xdr:rowOff>3824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61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145967</xdr:rowOff>
    </xdr:from>
    <xdr:to>
      <xdr:col>55</xdr:col>
      <xdr:colOff>0</xdr:colOff>
      <xdr:row>34</xdr:row>
      <xdr:rowOff>55068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60917"/>
          <a:ext cx="838200" cy="4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134974</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07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156547</xdr:rowOff>
    </xdr:from>
    <xdr:to>
      <xdr:col>55</xdr:col>
      <xdr:colOff>50800</xdr:colOff>
      <xdr:row>37</xdr:row>
      <xdr:rowOff>86697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68270</xdr:rowOff>
    </xdr:from>
    <xdr:to>
      <xdr:col>50</xdr:col>
      <xdr:colOff>114300</xdr:colOff>
      <xdr:row>31</xdr:row>
      <xdr:rowOff>145967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83220"/>
          <a:ext cx="8890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49691</xdr:rowOff>
    </xdr:from>
    <xdr:to>
      <xdr:col>50</xdr:col>
      <xdr:colOff>165100</xdr:colOff>
      <xdr:row>37</xdr:row>
      <xdr:rowOff>151291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142419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48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68270</xdr:rowOff>
    </xdr:from>
    <xdr:to>
      <xdr:col>45</xdr:col>
      <xdr:colOff>177800</xdr:colOff>
      <xdr:row>36</xdr:row>
      <xdr:rowOff>17307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83220"/>
          <a:ext cx="889000" cy="80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169958</xdr:rowOff>
    </xdr:from>
    <xdr:to>
      <xdr:col>46</xdr:col>
      <xdr:colOff>38100</xdr:colOff>
      <xdr:row>35</xdr:row>
      <xdr:rowOff>100108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91235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17307</xdr:rowOff>
    </xdr:from>
    <xdr:to>
      <xdr:col>41</xdr:col>
      <xdr:colOff>50800</xdr:colOff>
      <xdr:row>36</xdr:row>
      <xdr:rowOff>61287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89507"/>
          <a:ext cx="8890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146290</xdr:rowOff>
    </xdr:from>
    <xdr:to>
      <xdr:col>41</xdr:col>
      <xdr:colOff>101600</xdr:colOff>
      <xdr:row>38</xdr:row>
      <xdr:rowOff>76440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67567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158417</xdr:rowOff>
    </xdr:from>
    <xdr:to>
      <xdr:col>36</xdr:col>
      <xdr:colOff>165100</xdr:colOff>
      <xdr:row>38</xdr:row>
      <xdr:rowOff>88567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4268</xdr:rowOff>
    </xdr:from>
    <xdr:to>
      <xdr:col>55</xdr:col>
      <xdr:colOff>50800</xdr:colOff>
      <xdr:row>34</xdr:row>
      <xdr:rowOff>105868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27145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68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95167</xdr:rowOff>
    </xdr:from>
    <xdr:to>
      <xdr:col>50</xdr:col>
      <xdr:colOff>165100</xdr:colOff>
      <xdr:row>32</xdr:row>
      <xdr:rowOff>25317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4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41844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18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17470</xdr:rowOff>
    </xdr:from>
    <xdr:to>
      <xdr:col>46</xdr:col>
      <xdr:colOff>38100</xdr:colOff>
      <xdr:row>31</xdr:row>
      <xdr:rowOff>119070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135597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0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137957</xdr:rowOff>
    </xdr:from>
    <xdr:to>
      <xdr:col>41</xdr:col>
      <xdr:colOff>101600</xdr:colOff>
      <xdr:row>36</xdr:row>
      <xdr:rowOff>68107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84634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1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10487</xdr:rowOff>
    </xdr:from>
    <xdr:to>
      <xdr:col>36</xdr:col>
      <xdr:colOff>165100</xdr:colOff>
      <xdr:row>36</xdr:row>
      <xdr:rowOff>112087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128614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93616</xdr:rowOff>
    </xdr:from>
    <xdr:to>
      <xdr:col>54</xdr:col>
      <xdr:colOff>189865</xdr:colOff>
      <xdr:row>58</xdr:row>
      <xdr:rowOff>162065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009016"/>
          <a:ext cx="1270" cy="1097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165892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162065</xdr:rowOff>
    </xdr:from>
    <xdr:to>
      <xdr:col>55</xdr:col>
      <xdr:colOff>88900</xdr:colOff>
      <xdr:row>58</xdr:row>
      <xdr:rowOff>162065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0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40293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8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93616</xdr:rowOff>
    </xdr:from>
    <xdr:to>
      <xdr:col>55</xdr:col>
      <xdr:colOff>88900</xdr:colOff>
      <xdr:row>52</xdr:row>
      <xdr:rowOff>93616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00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168896</xdr:rowOff>
    </xdr:from>
    <xdr:to>
      <xdr:col>55</xdr:col>
      <xdr:colOff>0</xdr:colOff>
      <xdr:row>56</xdr:row>
      <xdr:rowOff>28389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741396"/>
          <a:ext cx="838200" cy="8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96365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97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117938</xdr:rowOff>
    </xdr:from>
    <xdr:to>
      <xdr:col>55</xdr:col>
      <xdr:colOff>50800</xdr:colOff>
      <xdr:row>57</xdr:row>
      <xdr:rowOff>48088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1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168896</xdr:rowOff>
    </xdr:from>
    <xdr:to>
      <xdr:col>50</xdr:col>
      <xdr:colOff>114300</xdr:colOff>
      <xdr:row>56</xdr:row>
      <xdr:rowOff>16616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741396"/>
          <a:ext cx="889000" cy="87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132879</xdr:rowOff>
    </xdr:from>
    <xdr:to>
      <xdr:col>50</xdr:col>
      <xdr:colOff>165100</xdr:colOff>
      <xdr:row>57</xdr:row>
      <xdr:rowOff>63029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54156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2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16616</xdr:rowOff>
    </xdr:from>
    <xdr:to>
      <xdr:col>45</xdr:col>
      <xdr:colOff>177800</xdr:colOff>
      <xdr:row>57</xdr:row>
      <xdr:rowOff>153532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17816"/>
          <a:ext cx="889000" cy="30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126630</xdr:rowOff>
    </xdr:from>
    <xdr:to>
      <xdr:col>46</xdr:col>
      <xdr:colOff>38100</xdr:colOff>
      <xdr:row>57</xdr:row>
      <xdr:rowOff>56780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47907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90145</xdr:rowOff>
    </xdr:from>
    <xdr:to>
      <xdr:col>41</xdr:col>
      <xdr:colOff>50800</xdr:colOff>
      <xdr:row>57</xdr:row>
      <xdr:rowOff>153532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62795"/>
          <a:ext cx="8890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145528</xdr:rowOff>
    </xdr:from>
    <xdr:to>
      <xdr:col>41</xdr:col>
      <xdr:colOff>101600</xdr:colOff>
      <xdr:row>57</xdr:row>
      <xdr:rowOff>75678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92205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17468</xdr:rowOff>
    </xdr:from>
    <xdr:to>
      <xdr:col>36</xdr:col>
      <xdr:colOff>165100</xdr:colOff>
      <xdr:row>57</xdr:row>
      <xdr:rowOff>119068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135595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149039</xdr:rowOff>
    </xdr:from>
    <xdr:to>
      <xdr:col>55</xdr:col>
      <xdr:colOff>50800</xdr:colOff>
      <xdr:row>56</xdr:row>
      <xdr:rowOff>79189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3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118096</xdr:rowOff>
    </xdr:from>
    <xdr:to>
      <xdr:col>50</xdr:col>
      <xdr:colOff>165100</xdr:colOff>
      <xdr:row>51</xdr:row>
      <xdr:rowOff>48246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6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64773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46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137266</xdr:rowOff>
    </xdr:from>
    <xdr:to>
      <xdr:col>46</xdr:col>
      <xdr:colOff>38100</xdr:colOff>
      <xdr:row>56</xdr:row>
      <xdr:rowOff>67416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83943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4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102732</xdr:rowOff>
    </xdr:from>
    <xdr:to>
      <xdr:col>41</xdr:col>
      <xdr:colOff>101600</xdr:colOff>
      <xdr:row>58</xdr:row>
      <xdr:rowOff>32882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24009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6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39345</xdr:rowOff>
    </xdr:from>
    <xdr:to>
      <xdr:col>36</xdr:col>
      <xdr:colOff>165100</xdr:colOff>
      <xdr:row>57</xdr:row>
      <xdr:rowOff>140945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132072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142157</xdr:rowOff>
    </xdr:from>
    <xdr:to>
      <xdr:col>55</xdr:col>
      <xdr:colOff>0</xdr:colOff>
      <xdr:row>78</xdr:row>
      <xdr:rowOff>85606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00907"/>
          <a:ext cx="838200" cy="45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346</xdr:rowOff>
    </xdr:from>
    <xdr:to>
      <xdr:col>50</xdr:col>
      <xdr:colOff>114300</xdr:colOff>
      <xdr:row>78</xdr:row>
      <xdr:rowOff>85606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73446"/>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346</xdr:rowOff>
    </xdr:from>
    <xdr:to>
      <xdr:col>45</xdr:col>
      <xdr:colOff>177800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73446"/>
          <a:ext cx="889000" cy="2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110252</xdr:rowOff>
    </xdr:from>
    <xdr:to>
      <xdr:col>41</xdr:col>
      <xdr:colOff>50800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83352"/>
          <a:ext cx="889000" cy="1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91357</xdr:rowOff>
    </xdr:from>
    <xdr:to>
      <xdr:col>55</xdr:col>
      <xdr:colOff>50800</xdr:colOff>
      <xdr:row>76</xdr:row>
      <xdr:rowOff>21507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114234</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0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34806</xdr:rowOff>
    </xdr:from>
    <xdr:to>
      <xdr:col>50</xdr:col>
      <xdr:colOff>165100</xdr:colOff>
      <xdr:row>78</xdr:row>
      <xdr:rowOff>136406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127533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120996</xdr:rowOff>
    </xdr:from>
    <xdr:to>
      <xdr:col>46</xdr:col>
      <xdr:colOff>38100</xdr:colOff>
      <xdr:row>78</xdr:row>
      <xdr:rowOff>51146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67673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9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59452</xdr:rowOff>
    </xdr:from>
    <xdr:to>
      <xdr:col>36</xdr:col>
      <xdr:colOff>165100</xdr:colOff>
      <xdr:row>78</xdr:row>
      <xdr:rowOff>161052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152179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2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113866</xdr:rowOff>
    </xdr:from>
    <xdr:to>
      <xdr:col>55</xdr:col>
      <xdr:colOff>0</xdr:colOff>
      <xdr:row>97</xdr:row>
      <xdr:rowOff>94833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715816"/>
          <a:ext cx="838200" cy="100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113866</xdr:rowOff>
    </xdr:from>
    <xdr:to>
      <xdr:col>50</xdr:col>
      <xdr:colOff>114300</xdr:colOff>
      <xdr:row>96</xdr:row>
      <xdr:rowOff>68104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715816"/>
          <a:ext cx="889000" cy="8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68104</xdr:rowOff>
    </xdr:from>
    <xdr:to>
      <xdr:col>45</xdr:col>
      <xdr:colOff>177800</xdr:colOff>
      <xdr:row>97</xdr:row>
      <xdr:rowOff>127122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27304"/>
          <a:ext cx="889000" cy="2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127122</xdr:rowOff>
    </xdr:from>
    <xdr:to>
      <xdr:col>41</xdr:col>
      <xdr:colOff>50800</xdr:colOff>
      <xdr:row>97</xdr:row>
      <xdr:rowOff>158845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57772"/>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44033</xdr:rowOff>
    </xdr:from>
    <xdr:to>
      <xdr:col>55</xdr:col>
      <xdr:colOff>50800</xdr:colOff>
      <xdr:row>97</xdr:row>
      <xdr:rowOff>145633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22460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63066</xdr:rowOff>
    </xdr:from>
    <xdr:to>
      <xdr:col>50</xdr:col>
      <xdr:colOff>165100</xdr:colOff>
      <xdr:row>91</xdr:row>
      <xdr:rowOff>164666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6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9743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44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17304</xdr:rowOff>
    </xdr:from>
    <xdr:to>
      <xdr:col>46</xdr:col>
      <xdr:colOff>38100</xdr:colOff>
      <xdr:row>96</xdr:row>
      <xdr:rowOff>118904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135431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2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76322</xdr:rowOff>
    </xdr:from>
    <xdr:to>
      <xdr:col>41</xdr:col>
      <xdr:colOff>101600</xdr:colOff>
      <xdr:row>98</xdr:row>
      <xdr:rowOff>6472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169049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108045</xdr:rowOff>
    </xdr:from>
    <xdr:to>
      <xdr:col>36</xdr:col>
      <xdr:colOff>165100</xdr:colOff>
      <xdr:row>98</xdr:row>
      <xdr:rowOff>38195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29322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163093</xdr:rowOff>
    </xdr:from>
    <xdr:to>
      <xdr:col>85</xdr:col>
      <xdr:colOff>127000</xdr:colOff>
      <xdr:row>76</xdr:row>
      <xdr:rowOff>14435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678943"/>
          <a:ext cx="838200" cy="3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160221</xdr:rowOff>
    </xdr:from>
    <xdr:to>
      <xdr:col>81</xdr:col>
      <xdr:colOff>50800</xdr:colOff>
      <xdr:row>76</xdr:row>
      <xdr:rowOff>14435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18971"/>
          <a:ext cx="889000" cy="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160221</xdr:rowOff>
    </xdr:from>
    <xdr:to>
      <xdr:col>76</xdr:col>
      <xdr:colOff>114300</xdr:colOff>
      <xdr:row>76</xdr:row>
      <xdr:rowOff>16771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18971"/>
          <a:ext cx="8890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16771</xdr:rowOff>
    </xdr:from>
    <xdr:to>
      <xdr:col>71</xdr:col>
      <xdr:colOff>177800</xdr:colOff>
      <xdr:row>76</xdr:row>
      <xdr:rowOff>45169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046971"/>
          <a:ext cx="8890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112293</xdr:rowOff>
    </xdr:from>
    <xdr:to>
      <xdr:col>85</xdr:col>
      <xdr:colOff>177800</xdr:colOff>
      <xdr:row>74</xdr:row>
      <xdr:rowOff>42443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6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135170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47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135085</xdr:rowOff>
    </xdr:from>
    <xdr:to>
      <xdr:col>81</xdr:col>
      <xdr:colOff>101600</xdr:colOff>
      <xdr:row>76</xdr:row>
      <xdr:rowOff>65235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81762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76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109420</xdr:rowOff>
    </xdr:from>
    <xdr:to>
      <xdr:col>76</xdr:col>
      <xdr:colOff>165100</xdr:colOff>
      <xdr:row>76</xdr:row>
      <xdr:rowOff>39570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56097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7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137420</xdr:rowOff>
    </xdr:from>
    <xdr:to>
      <xdr:col>72</xdr:col>
      <xdr:colOff>38100</xdr:colOff>
      <xdr:row>76</xdr:row>
      <xdr:rowOff>67571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96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84097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7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165819</xdr:rowOff>
    </xdr:from>
    <xdr:to>
      <xdr:col>67</xdr:col>
      <xdr:colOff>101600</xdr:colOff>
      <xdr:row>76</xdr:row>
      <xdr:rowOff>95969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112497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79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94300</xdr:rowOff>
    </xdr:from>
    <xdr:to>
      <xdr:col>85</xdr:col>
      <xdr:colOff>127000</xdr:colOff>
      <xdr:row>96</xdr:row>
      <xdr:rowOff>121909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553500"/>
          <a:ext cx="8382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94300</xdr:rowOff>
    </xdr:from>
    <xdr:to>
      <xdr:col>81</xdr:col>
      <xdr:colOff>50800</xdr:colOff>
      <xdr:row>99</xdr:row>
      <xdr:rowOff>57983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553500"/>
          <a:ext cx="889000" cy="47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115136</xdr:rowOff>
    </xdr:from>
    <xdr:to>
      <xdr:col>76</xdr:col>
      <xdr:colOff>114300</xdr:colOff>
      <xdr:row>99</xdr:row>
      <xdr:rowOff>57983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917236"/>
          <a:ext cx="889000" cy="1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66149</xdr:rowOff>
    </xdr:from>
    <xdr:to>
      <xdr:col>71</xdr:col>
      <xdr:colOff>177800</xdr:colOff>
      <xdr:row>98</xdr:row>
      <xdr:rowOff>115136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6824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71109</xdr:rowOff>
    </xdr:from>
    <xdr:to>
      <xdr:col>85</xdr:col>
      <xdr:colOff>177800</xdr:colOff>
      <xdr:row>97</xdr:row>
      <xdr:rowOff>1259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93986</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3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43500</xdr:rowOff>
    </xdr:from>
    <xdr:to>
      <xdr:col>81</xdr:col>
      <xdr:colOff>101600</xdr:colOff>
      <xdr:row>96</xdr:row>
      <xdr:rowOff>145100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161627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181795" y="1627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7183</xdr:rowOff>
    </xdr:from>
    <xdr:to>
      <xdr:col>76</xdr:col>
      <xdr:colOff>165100</xdr:colOff>
      <xdr:row>99</xdr:row>
      <xdr:rowOff>108783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99910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70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64336</xdr:rowOff>
    </xdr:from>
    <xdr:to>
      <xdr:col>72</xdr:col>
      <xdr:colOff>38100</xdr:colOff>
      <xdr:row>98</xdr:row>
      <xdr:rowOff>165936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6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157063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5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15349</xdr:rowOff>
    </xdr:from>
    <xdr:to>
      <xdr:col>67</xdr:col>
      <xdr:colOff>101600</xdr:colOff>
      <xdr:row>98</xdr:row>
      <xdr:rowOff>116949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133476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37440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23990"/>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76111</xdr:rowOff>
    </xdr:from>
    <xdr:to>
      <xdr:col>111</xdr:col>
      <xdr:colOff>177800</xdr:colOff>
      <xdr:row>39</xdr:row>
      <xdr:rowOff>37440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591211"/>
          <a:ext cx="88900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76111</xdr:rowOff>
    </xdr:from>
    <xdr:to>
      <xdr:col>107</xdr:col>
      <xdr:colOff>50800</xdr:colOff>
      <xdr:row>39</xdr:row>
      <xdr:rowOff>30658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591211"/>
          <a:ext cx="889000" cy="1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30658</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717208"/>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158090</xdr:rowOff>
    </xdr:from>
    <xdr:to>
      <xdr:col>112</xdr:col>
      <xdr:colOff>38100</xdr:colOff>
      <xdr:row>39</xdr:row>
      <xdr:rowOff>88240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79367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6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25311</xdr:rowOff>
    </xdr:from>
    <xdr:to>
      <xdr:col>107</xdr:col>
      <xdr:colOff>101600</xdr:colOff>
      <xdr:row>38</xdr:row>
      <xdr:rowOff>126911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5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118038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63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151308</xdr:rowOff>
    </xdr:from>
    <xdr:to>
      <xdr:col>102</xdr:col>
      <xdr:colOff>165100</xdr:colOff>
      <xdr:row>39</xdr:row>
      <xdr:rowOff>81458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72585</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126311</xdr:rowOff>
    </xdr:from>
    <xdr:to>
      <xdr:col>116</xdr:col>
      <xdr:colOff>63500</xdr:colOff>
      <xdr:row>57</xdr:row>
      <xdr:rowOff>132385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9898961"/>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121918</xdr:rowOff>
    </xdr:from>
    <xdr:to>
      <xdr:col>111</xdr:col>
      <xdr:colOff>177800</xdr:colOff>
      <xdr:row>57</xdr:row>
      <xdr:rowOff>126311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9894568"/>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121918</xdr:rowOff>
    </xdr:from>
    <xdr:to>
      <xdr:col>107</xdr:col>
      <xdr:colOff>50800</xdr:colOff>
      <xdr:row>57</xdr:row>
      <xdr:rowOff>128319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98945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128172</xdr:rowOff>
    </xdr:from>
    <xdr:to>
      <xdr:col>102</xdr:col>
      <xdr:colOff>114300</xdr:colOff>
      <xdr:row>57</xdr:row>
      <xdr:rowOff>128319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900822"/>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81585</xdr:rowOff>
    </xdr:from>
    <xdr:to>
      <xdr:col>116</xdr:col>
      <xdr:colOff>114300</xdr:colOff>
      <xdr:row>58</xdr:row>
      <xdr:rowOff>11735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8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104462</xdr:rowOff>
    </xdr:from>
    <xdr:ext cx="534377"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7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75511</xdr:rowOff>
    </xdr:from>
    <xdr:to>
      <xdr:col>112</xdr:col>
      <xdr:colOff>38100</xdr:colOff>
      <xdr:row>58</xdr:row>
      <xdr:rowOff>5661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8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22188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96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71118</xdr:rowOff>
    </xdr:from>
    <xdr:to>
      <xdr:col>107</xdr:col>
      <xdr:colOff>101600</xdr:colOff>
      <xdr:row>58</xdr:row>
      <xdr:rowOff>1268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8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17795</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67111" y="961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77519</xdr:rowOff>
    </xdr:from>
    <xdr:to>
      <xdr:col>102</xdr:col>
      <xdr:colOff>165100</xdr:colOff>
      <xdr:row>58</xdr:row>
      <xdr:rowOff>7669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8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24196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278111" y="962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77372</xdr:rowOff>
    </xdr:from>
    <xdr:to>
      <xdr:col>98</xdr:col>
      <xdr:colOff>38100</xdr:colOff>
      <xdr:row>58</xdr:row>
      <xdr:rowOff>7522</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24049</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389111" y="96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51295</xdr:rowOff>
    </xdr:from>
    <xdr:to>
      <xdr:col>116</xdr:col>
      <xdr:colOff>63500</xdr:colOff>
      <xdr:row>75</xdr:row>
      <xdr:rowOff>156490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910045"/>
          <a:ext cx="838200" cy="10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14808</xdr:rowOff>
    </xdr:from>
    <xdr:to>
      <xdr:col>111</xdr:col>
      <xdr:colOff>177800</xdr:colOff>
      <xdr:row>75</xdr:row>
      <xdr:rowOff>156490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0434300" y="12530658"/>
          <a:ext cx="889000" cy="4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164668</xdr:rowOff>
    </xdr:from>
    <xdr:to>
      <xdr:col>107</xdr:col>
      <xdr:colOff>50800</xdr:colOff>
      <xdr:row>73</xdr:row>
      <xdr:rowOff>14808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2509068"/>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164668</xdr:rowOff>
    </xdr:from>
    <xdr:to>
      <xdr:col>102</xdr:col>
      <xdr:colOff>114300</xdr:colOff>
      <xdr:row>73</xdr:row>
      <xdr:rowOff>113157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2509068"/>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495</xdr:rowOff>
    </xdr:from>
    <xdr:to>
      <xdr:col>116</xdr:col>
      <xdr:colOff>114300</xdr:colOff>
      <xdr:row>75</xdr:row>
      <xdr:rowOff>102095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8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23372</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7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105690</xdr:rowOff>
    </xdr:from>
    <xdr:to>
      <xdr:col>112</xdr:col>
      <xdr:colOff>38100</xdr:colOff>
      <xdr:row>76</xdr:row>
      <xdr:rowOff>35840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9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26967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0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135458</xdr:rowOff>
    </xdr:from>
    <xdr:to>
      <xdr:col>107</xdr:col>
      <xdr:colOff>101600</xdr:colOff>
      <xdr:row>73</xdr:row>
      <xdr:rowOff>65608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4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82135</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34795" y="1225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113868</xdr:rowOff>
    </xdr:from>
    <xdr:to>
      <xdr:col>102</xdr:col>
      <xdr:colOff>165100</xdr:colOff>
      <xdr:row>73</xdr:row>
      <xdr:rowOff>44018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4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60545</xdr:rowOff>
    </xdr:from>
    <xdr:ext cx="59901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45795" y="1223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62357</xdr:rowOff>
    </xdr:from>
    <xdr:to>
      <xdr:col>98</xdr:col>
      <xdr:colOff>38100</xdr:colOff>
      <xdr:row>73</xdr:row>
      <xdr:rowOff>163957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5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9034</xdr:rowOff>
    </xdr:from>
    <xdr:ext cx="59901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56795" y="123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1,626</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490</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・補助費等については、令和３年度と同様、特別定額給付金や新型コロナウイルス感染症対策関連事業の影響による高止まりが見られる。</a:t>
          </a:r>
        </a:p>
        <a:p>
          <a:r>
            <a:rPr kumimoji="1" lang="ja-JP" altLang="en-US" sz="1300">
              <a:latin typeface="ＭＳ Ｐゴシック" panose="020B0600070205080204" pitchFamily="50" charset="-128"/>
              <a:ea typeface="ＭＳ Ｐゴシック" panose="020B0600070205080204" pitchFamily="50" charset="-128"/>
            </a:rPr>
            <a:t>・普通建設事業費の大幅減の要因は、役場新庁舎の建設工事、法人認定こども園の整備、スマート街区構築事業等の完了によるもの。</a:t>
          </a:r>
        </a:p>
        <a:p>
          <a:r>
            <a:rPr kumimoji="1" lang="ja-JP" altLang="en-US" sz="1300">
              <a:latin typeface="ＭＳ Ｐゴシック" panose="020B0600070205080204" pitchFamily="50" charset="-128"/>
              <a:ea typeface="ＭＳ Ｐゴシック" panose="020B0600070205080204" pitchFamily="50" charset="-128"/>
            </a:rPr>
            <a:t>・公債費の増は、令和４年度に一部繰り上げ償還を行ったことによるもの。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
5,283
815.67
9,162,334
8,843,447
304,082
4,428,719
9,242,235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152527</xdr:rowOff>
    </xdr:from>
    <xdr:to>
      <xdr:col>24</xdr:col>
      <xdr:colOff>63500</xdr:colOff>
      <xdr:row>33</xdr:row>
      <xdr:rowOff>112903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8927"/>
          <a:ext cx="8382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47498</xdr:rowOff>
    </xdr:from>
    <xdr:to>
      <xdr:col>19</xdr:col>
      <xdr:colOff>177800</xdr:colOff>
      <xdr:row>33</xdr:row>
      <xdr:rowOff>112903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05348"/>
          <a:ext cx="889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47498</xdr:rowOff>
    </xdr:from>
    <xdr:to>
      <xdr:col>15</xdr:col>
      <xdr:colOff>50800</xdr:colOff>
      <xdr:row>34</xdr:row>
      <xdr:rowOff>117856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05348"/>
          <a:ext cx="889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143637</xdr:rowOff>
    </xdr:from>
    <xdr:to>
      <xdr:col>10</xdr:col>
      <xdr:colOff>114300</xdr:colOff>
      <xdr:row>34</xdr:row>
      <xdr:rowOff>117856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01487"/>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101727</xdr:rowOff>
    </xdr:from>
    <xdr:to>
      <xdr:col>24</xdr:col>
      <xdr:colOff>114300</xdr:colOff>
      <xdr:row>33</xdr:row>
      <xdr:rowOff>31877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124604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62103</xdr:rowOff>
    </xdr:from>
    <xdr:to>
      <xdr:col>20</xdr:col>
      <xdr:colOff>38100</xdr:colOff>
      <xdr:row>33</xdr:row>
      <xdr:rowOff>163703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8780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168148</xdr:rowOff>
    </xdr:from>
    <xdr:to>
      <xdr:col>15</xdr:col>
      <xdr:colOff>101600</xdr:colOff>
      <xdr:row>33</xdr:row>
      <xdr:rowOff>98298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114825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67056</xdr:rowOff>
    </xdr:from>
    <xdr:to>
      <xdr:col>10</xdr:col>
      <xdr:colOff>165100</xdr:colOff>
      <xdr:row>34</xdr:row>
      <xdr:rowOff>168656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13733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92837</xdr:rowOff>
    </xdr:from>
    <xdr:to>
      <xdr:col>6</xdr:col>
      <xdr:colOff>38100</xdr:colOff>
      <xdr:row>34</xdr:row>
      <xdr:rowOff>22987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39514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64023</xdr:rowOff>
    </xdr:from>
    <xdr:to>
      <xdr:col>24</xdr:col>
      <xdr:colOff>63500</xdr:colOff>
      <xdr:row>55</xdr:row>
      <xdr:rowOff>126285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807973"/>
          <a:ext cx="838200" cy="74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64023</xdr:rowOff>
    </xdr:from>
    <xdr:to>
      <xdr:col>19</xdr:col>
      <xdr:colOff>177800</xdr:colOff>
      <xdr:row>56</xdr:row>
      <xdr:rowOff>5998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07973"/>
          <a:ext cx="889000" cy="7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5998</xdr:rowOff>
    </xdr:from>
    <xdr:to>
      <xdr:col>15</xdr:col>
      <xdr:colOff>50800</xdr:colOff>
      <xdr:row>57</xdr:row>
      <xdr:rowOff>147174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07198"/>
          <a:ext cx="889000" cy="3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81015</xdr:rowOff>
    </xdr:from>
    <xdr:to>
      <xdr:col>10</xdr:col>
      <xdr:colOff>114300</xdr:colOff>
      <xdr:row>57</xdr:row>
      <xdr:rowOff>147174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53665"/>
          <a:ext cx="889000" cy="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75485</xdr:rowOff>
    </xdr:from>
    <xdr:to>
      <xdr:col>24</xdr:col>
      <xdr:colOff>114300</xdr:colOff>
      <xdr:row>56</xdr:row>
      <xdr:rowOff>5635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98362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13223</xdr:rowOff>
    </xdr:from>
    <xdr:to>
      <xdr:col>20</xdr:col>
      <xdr:colOff>38100</xdr:colOff>
      <xdr:row>51</xdr:row>
      <xdr:rowOff>114823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131350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53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126648</xdr:rowOff>
    </xdr:from>
    <xdr:to>
      <xdr:col>15</xdr:col>
      <xdr:colOff>101600</xdr:colOff>
      <xdr:row>56</xdr:row>
      <xdr:rowOff>56798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73325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3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96374</xdr:rowOff>
    </xdr:from>
    <xdr:to>
      <xdr:col>10</xdr:col>
      <xdr:colOff>165100</xdr:colOff>
      <xdr:row>58</xdr:row>
      <xdr:rowOff>26524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17651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30215</xdr:rowOff>
    </xdr:from>
    <xdr:to>
      <xdr:col>6</xdr:col>
      <xdr:colOff>38100</xdr:colOff>
      <xdr:row>57</xdr:row>
      <xdr:rowOff>131815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148342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7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106503</xdr:rowOff>
    </xdr:from>
    <xdr:to>
      <xdr:col>24</xdr:col>
      <xdr:colOff>63500</xdr:colOff>
      <xdr:row>75</xdr:row>
      <xdr:rowOff>24472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108003"/>
          <a:ext cx="838200" cy="7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106503</xdr:rowOff>
    </xdr:from>
    <xdr:to>
      <xdr:col>19</xdr:col>
      <xdr:colOff>177800</xdr:colOff>
      <xdr:row>75</xdr:row>
      <xdr:rowOff>79235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108003"/>
          <a:ext cx="889000" cy="82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79235</xdr:rowOff>
    </xdr:from>
    <xdr:to>
      <xdr:col>15</xdr:col>
      <xdr:colOff>50800</xdr:colOff>
      <xdr:row>75</xdr:row>
      <xdr:rowOff>91822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37985"/>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91822</xdr:rowOff>
    </xdr:from>
    <xdr:to>
      <xdr:col>10</xdr:col>
      <xdr:colOff>114300</xdr:colOff>
      <xdr:row>75</xdr:row>
      <xdr:rowOff>142137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0572"/>
          <a:ext cx="8890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145122</xdr:rowOff>
    </xdr:from>
    <xdr:to>
      <xdr:col>24</xdr:col>
      <xdr:colOff>114300</xdr:colOff>
      <xdr:row>75</xdr:row>
      <xdr:rowOff>75272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167999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55703</xdr:rowOff>
    </xdr:from>
    <xdr:to>
      <xdr:col>20</xdr:col>
      <xdr:colOff>38100</xdr:colOff>
      <xdr:row>70</xdr:row>
      <xdr:rowOff>157303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0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2380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83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28435</xdr:rowOff>
    </xdr:from>
    <xdr:to>
      <xdr:col>15</xdr:col>
      <xdr:colOff>101600</xdr:colOff>
      <xdr:row>75</xdr:row>
      <xdr:rowOff>130035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146562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41022</xdr:rowOff>
    </xdr:from>
    <xdr:to>
      <xdr:col>10</xdr:col>
      <xdr:colOff>165100</xdr:colOff>
      <xdr:row>75</xdr:row>
      <xdr:rowOff>142622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159149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7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91337</xdr:rowOff>
    </xdr:from>
    <xdr:to>
      <xdr:col>6</xdr:col>
      <xdr:colOff>38100</xdr:colOff>
      <xdr:row>76</xdr:row>
      <xdr:rowOff>21487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38014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14889</xdr:rowOff>
    </xdr:from>
    <xdr:to>
      <xdr:col>24</xdr:col>
      <xdr:colOff>63500</xdr:colOff>
      <xdr:row>94</xdr:row>
      <xdr:rowOff>27636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131189"/>
          <a:ext cx="8382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166607</xdr:rowOff>
    </xdr:from>
    <xdr:to>
      <xdr:col>19</xdr:col>
      <xdr:colOff>177800</xdr:colOff>
      <xdr:row>94</xdr:row>
      <xdr:rowOff>14889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111457"/>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166607</xdr:rowOff>
    </xdr:from>
    <xdr:to>
      <xdr:col>15</xdr:col>
      <xdr:colOff>50800</xdr:colOff>
      <xdr:row>94</xdr:row>
      <xdr:rowOff>162016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111457"/>
          <a:ext cx="889000" cy="1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162016</xdr:rowOff>
    </xdr:from>
    <xdr:to>
      <xdr:col>10</xdr:col>
      <xdr:colOff>114300</xdr:colOff>
      <xdr:row>95</xdr:row>
      <xdr:rowOff>14664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78316"/>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148286</xdr:rowOff>
    </xdr:from>
    <xdr:to>
      <xdr:col>24</xdr:col>
      <xdr:colOff>114300</xdr:colOff>
      <xdr:row>94</xdr:row>
      <xdr:rowOff>78436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171163</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135539</xdr:rowOff>
    </xdr:from>
    <xdr:to>
      <xdr:col>20</xdr:col>
      <xdr:colOff>38100</xdr:colOff>
      <xdr:row>94</xdr:row>
      <xdr:rowOff>65689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82216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85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115807</xdr:rowOff>
    </xdr:from>
    <xdr:to>
      <xdr:col>15</xdr:col>
      <xdr:colOff>101600</xdr:colOff>
      <xdr:row>94</xdr:row>
      <xdr:rowOff>45957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62484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83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111216</xdr:rowOff>
    </xdr:from>
    <xdr:to>
      <xdr:col>10</xdr:col>
      <xdr:colOff>165100</xdr:colOff>
      <xdr:row>95</xdr:row>
      <xdr:rowOff>41366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57893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00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135314</xdr:rowOff>
    </xdr:from>
    <xdr:to>
      <xdr:col>6</xdr:col>
      <xdr:colOff>38100</xdr:colOff>
      <xdr:row>95</xdr:row>
      <xdr:rowOff>65464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5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81991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02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89734</xdr:rowOff>
    </xdr:from>
    <xdr:to>
      <xdr:col>55</xdr:col>
      <xdr:colOff>0</xdr:colOff>
      <xdr:row>34</xdr:row>
      <xdr:rowOff>91694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919034"/>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91694</xdr:rowOff>
    </xdr:from>
    <xdr:to>
      <xdr:col>50</xdr:col>
      <xdr:colOff>114300</xdr:colOff>
      <xdr:row>34</xdr:row>
      <xdr:rowOff>150477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9209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150477</xdr:rowOff>
    </xdr:from>
    <xdr:to>
      <xdr:col>45</xdr:col>
      <xdr:colOff>177800</xdr:colOff>
      <xdr:row>37</xdr:row>
      <xdr:rowOff>86795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979777"/>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89408</xdr:rowOff>
    </xdr:from>
    <xdr:to>
      <xdr:col>41</xdr:col>
      <xdr:colOff>50800</xdr:colOff>
      <xdr:row>37</xdr:row>
      <xdr:rowOff>86795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918708"/>
          <a:ext cx="889000" cy="5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38934</xdr:rowOff>
    </xdr:from>
    <xdr:to>
      <xdr:col>55</xdr:col>
      <xdr:colOff>50800</xdr:colOff>
      <xdr:row>34</xdr:row>
      <xdr:rowOff>140534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8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61811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71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40894</xdr:rowOff>
    </xdr:from>
    <xdr:to>
      <xdr:col>50</xdr:col>
      <xdr:colOff>165100</xdr:colOff>
      <xdr:row>34</xdr:row>
      <xdr:rowOff>142494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159021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99677</xdr:rowOff>
    </xdr:from>
    <xdr:to>
      <xdr:col>46</xdr:col>
      <xdr:colOff>38100</xdr:colOff>
      <xdr:row>35</xdr:row>
      <xdr:rowOff>29827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46354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70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35995</xdr:rowOff>
    </xdr:from>
    <xdr:to>
      <xdr:col>41</xdr:col>
      <xdr:colOff>101600</xdr:colOff>
      <xdr:row>37</xdr:row>
      <xdr:rowOff>137595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154122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38608</xdr:rowOff>
    </xdr:from>
    <xdr:to>
      <xdr:col>36</xdr:col>
      <xdr:colOff>165100</xdr:colOff>
      <xdr:row>34</xdr:row>
      <xdr:rowOff>140208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156735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166946</xdr:rowOff>
    </xdr:from>
    <xdr:to>
      <xdr:col>55</xdr:col>
      <xdr:colOff>0</xdr:colOff>
      <xdr:row>57</xdr:row>
      <xdr:rowOff>25152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68146"/>
          <a:ext cx="838200" cy="2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140429</xdr:rowOff>
    </xdr:from>
    <xdr:to>
      <xdr:col>50</xdr:col>
      <xdr:colOff>114300</xdr:colOff>
      <xdr:row>56</xdr:row>
      <xdr:rowOff>166946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41629"/>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140429</xdr:rowOff>
    </xdr:from>
    <xdr:to>
      <xdr:col>45</xdr:col>
      <xdr:colOff>177800</xdr:colOff>
      <xdr:row>56</xdr:row>
      <xdr:rowOff>151839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41629"/>
          <a:ext cx="8890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151839</xdr:rowOff>
    </xdr:from>
    <xdr:to>
      <xdr:col>41</xdr:col>
      <xdr:colOff>50800</xdr:colOff>
      <xdr:row>57</xdr:row>
      <xdr:rowOff>37356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53039"/>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145802</xdr:rowOff>
    </xdr:from>
    <xdr:to>
      <xdr:col>55</xdr:col>
      <xdr:colOff>50800</xdr:colOff>
      <xdr:row>57</xdr:row>
      <xdr:rowOff>75952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168679</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9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116146</xdr:rowOff>
    </xdr:from>
    <xdr:to>
      <xdr:col>50</xdr:col>
      <xdr:colOff>165100</xdr:colOff>
      <xdr:row>57</xdr:row>
      <xdr:rowOff>46296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1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62823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49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89629</xdr:rowOff>
    </xdr:from>
    <xdr:to>
      <xdr:col>46</xdr:col>
      <xdr:colOff>38100</xdr:colOff>
      <xdr:row>57</xdr:row>
      <xdr:rowOff>19779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36306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6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101039</xdr:rowOff>
    </xdr:from>
    <xdr:to>
      <xdr:col>41</xdr:col>
      <xdr:colOff>101600</xdr:colOff>
      <xdr:row>57</xdr:row>
      <xdr:rowOff>31189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0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47716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7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158006</xdr:rowOff>
    </xdr:from>
    <xdr:to>
      <xdr:col>36</xdr:col>
      <xdr:colOff>165100</xdr:colOff>
      <xdr:row>57</xdr:row>
      <xdr:rowOff>88156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104683</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3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63426</xdr:rowOff>
    </xdr:from>
    <xdr:to>
      <xdr:col>55</xdr:col>
      <xdr:colOff>0</xdr:colOff>
      <xdr:row>77</xdr:row>
      <xdr:rowOff>74312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6507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62652</xdr:rowOff>
    </xdr:from>
    <xdr:to>
      <xdr:col>50</xdr:col>
      <xdr:colOff>114300</xdr:colOff>
      <xdr:row>77</xdr:row>
      <xdr:rowOff>63426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64302"/>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62652</xdr:rowOff>
    </xdr:from>
    <xdr:to>
      <xdr:col>45</xdr:col>
      <xdr:colOff>177800</xdr:colOff>
      <xdr:row>77</xdr:row>
      <xdr:rowOff>145355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64302"/>
          <a:ext cx="889000" cy="8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126336</xdr:rowOff>
    </xdr:from>
    <xdr:to>
      <xdr:col>41</xdr:col>
      <xdr:colOff>50800</xdr:colOff>
      <xdr:row>77</xdr:row>
      <xdr:rowOff>145355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27986"/>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23512</xdr:rowOff>
    </xdr:from>
    <xdr:to>
      <xdr:col>55</xdr:col>
      <xdr:colOff>50800</xdr:colOff>
      <xdr:row>77</xdr:row>
      <xdr:rowOff>125112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2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46389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12626</xdr:rowOff>
    </xdr:from>
    <xdr:to>
      <xdr:col>50</xdr:col>
      <xdr:colOff>165100</xdr:colOff>
      <xdr:row>77</xdr:row>
      <xdr:rowOff>114226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130753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11852</xdr:rowOff>
    </xdr:from>
    <xdr:to>
      <xdr:col>46</xdr:col>
      <xdr:colOff>38100</xdr:colOff>
      <xdr:row>77</xdr:row>
      <xdr:rowOff>113452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129979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94555</xdr:rowOff>
    </xdr:from>
    <xdr:to>
      <xdr:col>41</xdr:col>
      <xdr:colOff>101600</xdr:colOff>
      <xdr:row>78</xdr:row>
      <xdr:rowOff>24705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75536</xdr:rowOff>
    </xdr:from>
    <xdr:to>
      <xdr:col>36</xdr:col>
      <xdr:colOff>165100</xdr:colOff>
      <xdr:row>78</xdr:row>
      <xdr:rowOff>5686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22213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49098</xdr:rowOff>
    </xdr:from>
    <xdr:to>
      <xdr:col>55</xdr:col>
      <xdr:colOff>0</xdr:colOff>
      <xdr:row>96</xdr:row>
      <xdr:rowOff>45540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65398"/>
          <a:ext cx="838200" cy="3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49098</xdr:rowOff>
    </xdr:from>
    <xdr:to>
      <xdr:col>50</xdr:col>
      <xdr:colOff>114300</xdr:colOff>
      <xdr:row>94</xdr:row>
      <xdr:rowOff>94932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165398"/>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94932</xdr:rowOff>
    </xdr:from>
    <xdr:to>
      <xdr:col>45</xdr:col>
      <xdr:colOff>177800</xdr:colOff>
      <xdr:row>94</xdr:row>
      <xdr:rowOff>136537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11232"/>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136537</xdr:rowOff>
    </xdr:from>
    <xdr:to>
      <xdr:col>41</xdr:col>
      <xdr:colOff>50800</xdr:colOff>
      <xdr:row>96</xdr:row>
      <xdr:rowOff>26794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52837"/>
          <a:ext cx="889000" cy="2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166190</xdr:rowOff>
    </xdr:from>
    <xdr:to>
      <xdr:col>55</xdr:col>
      <xdr:colOff>50800</xdr:colOff>
      <xdr:row>96</xdr:row>
      <xdr:rowOff>96340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17617</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0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169748</xdr:rowOff>
    </xdr:from>
    <xdr:to>
      <xdr:col>50</xdr:col>
      <xdr:colOff>165100</xdr:colOff>
      <xdr:row>94</xdr:row>
      <xdr:rowOff>99898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116425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8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44132</xdr:rowOff>
    </xdr:from>
    <xdr:to>
      <xdr:col>46</xdr:col>
      <xdr:colOff>38100</xdr:colOff>
      <xdr:row>94</xdr:row>
      <xdr:rowOff>145732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162259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93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85737</xdr:rowOff>
    </xdr:from>
    <xdr:to>
      <xdr:col>41</xdr:col>
      <xdr:colOff>101600</xdr:colOff>
      <xdr:row>95</xdr:row>
      <xdr:rowOff>15887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32414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97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147444</xdr:rowOff>
    </xdr:from>
    <xdr:to>
      <xdr:col>36</xdr:col>
      <xdr:colOff>165100</xdr:colOff>
      <xdr:row>96</xdr:row>
      <xdr:rowOff>77594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94121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21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131193</xdr:rowOff>
    </xdr:from>
    <xdr:to>
      <xdr:col>85</xdr:col>
      <xdr:colOff>127000</xdr:colOff>
      <xdr:row>37</xdr:row>
      <xdr:rowOff>23538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03393"/>
          <a:ext cx="838200" cy="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93996</xdr:rowOff>
    </xdr:from>
    <xdr:to>
      <xdr:col>81</xdr:col>
      <xdr:colOff>50800</xdr:colOff>
      <xdr:row>37</xdr:row>
      <xdr:rowOff>23538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580396"/>
          <a:ext cx="889000" cy="7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93996</xdr:rowOff>
    </xdr:from>
    <xdr:to>
      <xdr:col>76</xdr:col>
      <xdr:colOff>114300</xdr:colOff>
      <xdr:row>35</xdr:row>
      <xdr:rowOff>115925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580396"/>
          <a:ext cx="889000" cy="5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115925</xdr:rowOff>
    </xdr:from>
    <xdr:to>
      <xdr:col>71</xdr:col>
      <xdr:colOff>177800</xdr:colOff>
      <xdr:row>37</xdr:row>
      <xdr:rowOff>98307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116675"/>
          <a:ext cx="889000" cy="3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80393</xdr:rowOff>
    </xdr:from>
    <xdr:to>
      <xdr:col>85</xdr:col>
      <xdr:colOff>177800</xdr:colOff>
      <xdr:row>37</xdr:row>
      <xdr:rowOff>10543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103270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144188</xdr:rowOff>
    </xdr:from>
    <xdr:to>
      <xdr:col>81</xdr:col>
      <xdr:colOff>101600</xdr:colOff>
      <xdr:row>37</xdr:row>
      <xdr:rowOff>74338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43196</xdr:rowOff>
    </xdr:from>
    <xdr:to>
      <xdr:col>76</xdr:col>
      <xdr:colOff>165100</xdr:colOff>
      <xdr:row>32</xdr:row>
      <xdr:rowOff>144796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5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161323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3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65125</xdr:rowOff>
    </xdr:from>
    <xdr:to>
      <xdr:col>72</xdr:col>
      <xdr:colOff>38100</xdr:colOff>
      <xdr:row>35</xdr:row>
      <xdr:rowOff>166725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47507</xdr:rowOff>
    </xdr:from>
    <xdr:to>
      <xdr:col>67</xdr:col>
      <xdr:colOff>101600</xdr:colOff>
      <xdr:row>37</xdr:row>
      <xdr:rowOff>149107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140234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104973</xdr:rowOff>
    </xdr:from>
    <xdr:to>
      <xdr:col>85</xdr:col>
      <xdr:colOff>127000</xdr:colOff>
      <xdr:row>57</xdr:row>
      <xdr:rowOff>74447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34723"/>
          <a:ext cx="838200" cy="31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17895</xdr:rowOff>
    </xdr:from>
    <xdr:to>
      <xdr:col>81</xdr:col>
      <xdr:colOff>50800</xdr:colOff>
      <xdr:row>57</xdr:row>
      <xdr:rowOff>74447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90545"/>
          <a:ext cx="889000" cy="5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17895</xdr:rowOff>
    </xdr:from>
    <xdr:to>
      <xdr:col>76</xdr:col>
      <xdr:colOff>114300</xdr:colOff>
      <xdr:row>57</xdr:row>
      <xdr:rowOff>53267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90545"/>
          <a:ext cx="889000" cy="3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37375</xdr:rowOff>
    </xdr:from>
    <xdr:to>
      <xdr:col>71</xdr:col>
      <xdr:colOff>177800</xdr:colOff>
      <xdr:row>57</xdr:row>
      <xdr:rowOff>53267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10025"/>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54173</xdr:rowOff>
    </xdr:from>
    <xdr:to>
      <xdr:col>85</xdr:col>
      <xdr:colOff>177800</xdr:colOff>
      <xdr:row>55</xdr:row>
      <xdr:rowOff>155773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77050</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3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23647</xdr:rowOff>
    </xdr:from>
    <xdr:to>
      <xdr:col>81</xdr:col>
      <xdr:colOff>101600</xdr:colOff>
      <xdr:row>57</xdr:row>
      <xdr:rowOff>125247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141774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57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138545</xdr:rowOff>
    </xdr:from>
    <xdr:to>
      <xdr:col>76</xdr:col>
      <xdr:colOff>165100</xdr:colOff>
      <xdr:row>57</xdr:row>
      <xdr:rowOff>68695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85222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51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2467</xdr:rowOff>
    </xdr:from>
    <xdr:to>
      <xdr:col>72</xdr:col>
      <xdr:colOff>38100</xdr:colOff>
      <xdr:row>57</xdr:row>
      <xdr:rowOff>104067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120594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55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158025</xdr:rowOff>
    </xdr:from>
    <xdr:to>
      <xdr:col>67</xdr:col>
      <xdr:colOff>101600</xdr:colOff>
      <xdr:row>57</xdr:row>
      <xdr:rowOff>88175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104702</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53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163094</xdr:rowOff>
    </xdr:from>
    <xdr:to>
      <xdr:col>85</xdr:col>
      <xdr:colOff>127000</xdr:colOff>
      <xdr:row>96</xdr:row>
      <xdr:rowOff>14435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107944"/>
          <a:ext cx="838200" cy="3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160221</xdr:rowOff>
    </xdr:from>
    <xdr:to>
      <xdr:col>81</xdr:col>
      <xdr:colOff>50800</xdr:colOff>
      <xdr:row>96</xdr:row>
      <xdr:rowOff>14435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47971"/>
          <a:ext cx="889000" cy="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160221</xdr:rowOff>
    </xdr:from>
    <xdr:to>
      <xdr:col>76</xdr:col>
      <xdr:colOff>114300</xdr:colOff>
      <xdr:row>96</xdr:row>
      <xdr:rowOff>16771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47971"/>
          <a:ext cx="8890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16771</xdr:rowOff>
    </xdr:from>
    <xdr:to>
      <xdr:col>71</xdr:col>
      <xdr:colOff>177800</xdr:colOff>
      <xdr:row>96</xdr:row>
      <xdr:rowOff>45169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75971"/>
          <a:ext cx="8890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112294</xdr:rowOff>
    </xdr:from>
    <xdr:to>
      <xdr:col>85</xdr:col>
      <xdr:colOff>177800</xdr:colOff>
      <xdr:row>94</xdr:row>
      <xdr:rowOff>42444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135171</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0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135085</xdr:rowOff>
    </xdr:from>
    <xdr:to>
      <xdr:col>81</xdr:col>
      <xdr:colOff>101600</xdr:colOff>
      <xdr:row>96</xdr:row>
      <xdr:rowOff>65235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81762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19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109421</xdr:rowOff>
    </xdr:from>
    <xdr:to>
      <xdr:col>76</xdr:col>
      <xdr:colOff>165100</xdr:colOff>
      <xdr:row>96</xdr:row>
      <xdr:rowOff>39571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56098</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17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137421</xdr:rowOff>
    </xdr:from>
    <xdr:to>
      <xdr:col>72</xdr:col>
      <xdr:colOff>38100</xdr:colOff>
      <xdr:row>96</xdr:row>
      <xdr:rowOff>67571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84098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20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165819</xdr:rowOff>
    </xdr:from>
    <xdr:to>
      <xdr:col>67</xdr:col>
      <xdr:colOff>101600</xdr:colOff>
      <xdr:row>96</xdr:row>
      <xdr:rowOff>95969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112496</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22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・総務費の減は、前年度の役場新庁舎及びスマート街区構築、高度無線環境整備の完了によるもの。</a:t>
          </a:r>
        </a:p>
        <a:p>
          <a:r>
            <a:rPr kumimoji="1" lang="ja-JP" altLang="en-US" sz="1300">
              <a:latin typeface="ＭＳ Ｐゴシック" panose="020B0600070205080204" pitchFamily="50" charset="-128"/>
              <a:ea typeface="ＭＳ Ｐゴシック" panose="020B0600070205080204" pitchFamily="50" charset="-128"/>
            </a:rPr>
            <a:t>・民生費の減は、前年度が子育て世帯への臨時特別給付金事業の実施による一時的増だったことによるもの。</a:t>
          </a:r>
        </a:p>
        <a:p>
          <a:r>
            <a:rPr kumimoji="1" lang="ja-JP" altLang="en-US" sz="1300">
              <a:latin typeface="ＭＳ Ｐゴシック" panose="020B0600070205080204" pitchFamily="50" charset="-128"/>
              <a:ea typeface="ＭＳ Ｐゴシック" panose="020B0600070205080204" pitchFamily="50" charset="-128"/>
            </a:rPr>
            <a:t>・土木費の減は、マイホーム支援事業の制度改正等に伴う補助金減によるもの。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・教育費の増は、児童生徒の各大会派遣に係る経費等、臨時的経費増によるもの。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令和４年度においては、財政調整基金残高は、適切な財源の確保と歳出の精査により取崩しを回避しており、前年度比増となっている。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ただし、今後は老朽化した公共施設に係る維持修繕等の経費増が</a:t>
          </a:r>
        </a:p>
        <a:p>
          <a:r>
            <a:rPr kumimoji="1" lang="ja-JP" altLang="en-US" sz="1400">
              <a:latin typeface="ＭＳ ゴシック" pitchFamily="49" charset="-128"/>
              <a:ea typeface="ＭＳ ゴシック" pitchFamily="49" charset="-128"/>
            </a:rPr>
            <a:t>見込まれることから、更なる財政の健全化に努め、持続的な財政運</a:t>
          </a:r>
        </a:p>
        <a:p>
          <a:r>
            <a:rPr kumimoji="1" lang="ja-JP" altLang="en-US" sz="1400">
              <a:latin typeface="ＭＳ ゴシック" pitchFamily="49" charset="-128"/>
              <a:ea typeface="ＭＳ ゴシック" pitchFamily="49" charset="-128"/>
            </a:rPr>
            <a:t>営が維持できるよう執行管理の徹底を図っていく。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連結対象団体において赤字額は発生していない。</a:t>
          </a:r>
        </a:p>
        <a:p>
          <a:r>
            <a:rPr kumimoji="1" lang="ja-JP" altLang="en-US" sz="1400">
              <a:latin typeface="ＭＳ ゴシック" pitchFamily="49" charset="-128"/>
              <a:ea typeface="ＭＳ ゴシック" pitchFamily="49" charset="-128"/>
            </a:rPr>
            <a:t>　今後も、赤字額が生じないよう各事業において行財政改革の取組みを継続し、将来を見通した持続可能な財政運営に努めていく。</a:t>
          </a:r>
        </a:p>
        <a:p>
          <a:r>
            <a:rPr kumimoji="1" lang="ja-JP" altLang="en-US" sz="1400">
              <a:latin typeface="ＭＳ ゴシック" pitchFamily="49" charset="-128"/>
              <a:ea typeface="ＭＳ ゴシック" pitchFamily="49" charset="-128"/>
            </a:rPr>
            <a:t>　なお、町立国民健康保険病院事業における改築工事（平成２４年度～平成２７年度）に対する公営企業債の償還については、起債計画のとお</a:t>
          </a:r>
        </a:p>
        <a:p>
          <a:r>
            <a:rPr kumimoji="1" lang="ja-JP" altLang="en-US" sz="1400">
              <a:latin typeface="ＭＳ ゴシック" pitchFamily="49" charset="-128"/>
              <a:ea typeface="ＭＳ ゴシック" pitchFamily="49" charset="-128"/>
            </a:rPr>
            <a:t>り一般会計の負担を継続し、赤字が発生しないよう措置していく。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公債費負担適正化計画等に基づく補償金免除繰上償還の実施や新規事業の抑制などにより、元利償還金は平成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ピーク時に比べ半減に近い償還額となっているが、令和２年度以降に借入れた役場庁舎建設事業等に係る起債の償還が見込まれることから、今後の地方債借入にあっては可能な限り平準化を図るとともに、公共施設等総合管理計画等に基づく適正な施設のあり方を検討するほか、交付税措置の高い起債の選択等により実質公債費比率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満期一括償還地方債を借入していないため積立していない。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高金利債の補償金免除繰上償還の実施や既往債の定期償還が進んでいること、また交付税措置率の高い起債の選択により、将来負担比率（分子）は減少傾向にあったが、令和２年度以降、新庁舎建設事業に係る公適債・過疎債、防災行政無線デジタル化整備事業に係る緊防債の発行等により、地方債現在高が増となっている。</a:t>
          </a:r>
        </a:p>
        <a:p>
          <a:r>
            <a:rPr kumimoji="1" lang="ja-JP" altLang="en-US" sz="1400">
              <a:latin typeface="ＭＳ ゴシック" pitchFamily="49" charset="-128"/>
              <a:ea typeface="ＭＳ ゴシック" pitchFamily="49" charset="-128"/>
            </a:rPr>
            <a:t>　今後も、老朽化施設等の更新に要する起債額の増加が見込まれるため、公共施設等総合管理計画等によりる施設の適正なあり方を検討・再検証し、かかる経費の平準化を図っていく。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北海道大樹町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令和４年度においては税収増により財政調整基金に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百万円の積み立て、特定目的基金に航空宇宙関連の事業への充当を目的に企業等からの寄附金を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百万円を積み立てた一方、町債の一部繰り上げ償還のため減債基金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の役場庁舎建設事業を始めとした投資的事業に係る起債償還に対応するため、余剰金については可能な限り財政調整基金や減債基金への積立てに努めるとともに、繰上償還につい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公共施設整備基金：公共施設の整備に係る事業に充当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魅力あるまちづくり推進基金：ふるさと納税を原資としており、平成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使途を選択しての寄附を可能とした。使途は①魅力あるまちづくりの推進に関する事業、②公共施設の整備に関する事業、③航空宇宙産業基地の誘致に関する事業、④農林水産業の振興に関する事業、⑤農林水産業の振興に関する事業、⑥晩成温泉施設の整備に関する事業とし、各項目に対応した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額要因としては、航空宇宙関連事業の実施を目的に創設した「航空宇宙関連施設整備基金」及び「航空宇宙関連ビジネス推進基金」の活用（取り崩し）と積立によるもの。企業等からの寄附金を原資としており、北海道スペースポートの整備に向けた各種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積立額に対する目標等の定めはないが、公共施設整備基金については、公共施設等総合管理計画等に基づき有効活用できるよう運用を図っていく。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魅力あるまちづくり推進基金については、寄附金（ふるさと納税）を原資としていることから、寄付者の意向に沿うよう指定用途の事業に充当していく。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各種大型事業の実施にあたり、地方債等を借入れるなどして財源を確保したことにより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百万円ほどの残高増となった。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令和４年度で投資的事業が区切りを迎えることから、今後は積立てに努める。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繰り上げ償還のため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今後、計画的に起債償還に充てることができるよう、全体の基金残高のバランスを考慮しながら運用を図っていく。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71D21C-BF66-4536-BCDC-3B7446DD2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157849C-1CE9-485B-89ED-4BB1F6C1D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3710754-5A88-473A-927D-8072574B48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099DC9A-7929-4E0D-8A8B-59CBD42B228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056DA89-F996-4AC6-9393-7916A2533E9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22EBFE5-B839-40A7-A693-8E0D4ABF4DC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76B8B90-1782-4EA6-AC0C-33097A9970A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6614260-BE1F-4A8C-AAC8-87B85BE4DF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8B37B1E-7B8E-4950-9D24-66FD6C46EC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B354BA4-6A50-4A55-9CF2-9557AE17ED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F15A2E5-6B99-404B-B43C-4DEB8D200F7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F380A24-BC41-4A5B-8F48-34EA6DD8D3C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
5,283
815.67
9,162,334
8,843,447
304,082
4,428,719
9,242,235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1D3571-2FBE-4E2A-9E59-84581EE8838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F11467D-8F64-4678-8E28-14087DD65E2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FAF8D0A-795E-44A6-8DCA-60C457DA8FD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411B9CD-9B84-4060-B964-335ABA84DAE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01B0221-4846-48A1-BD0D-46921120092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D78CD3D-F557-43C3-9C9B-50B5709E5DA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95BD11D-4CBB-4D38-83F5-1304E0C822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752B4FB-7847-4140-9570-B6B331E49D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E1673ED-6DF6-4A7F-ADE7-ACDA1926CA3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3756E04-0C41-4BBE-8FD0-4A0CD7CA1E9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49AA455-656D-477F-A06B-EDA8528911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4654029-ADAC-41AD-A609-8D526C73FDF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AFBB03A-CFE7-4385-BCAF-55A8C0F10B8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475716C-89BA-47CB-8182-CF154769CE1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A5E36C4-C54F-40D2-851C-41614E4E8B3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5994AC7-162A-4BBA-8F7B-2C105B8734A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61B955C-C1CC-469D-89BC-3B5AFEC341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AA6DD6C-EB12-48D1-B4C0-B7AF3727F43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960B2B4-7CE0-4653-8CBD-9E0F3BA0241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2BD279F-C1A6-4B43-9B49-A9BC1EFDB2F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2B048A4-B855-4F57-AA0F-F30426B516D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4406983-897A-4E5B-9D95-4C6AEC1BD26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43CE36A-87AD-463A-B179-3B816D59234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03BE46-CCAC-4D5D-A90D-4EE9745F9F4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61525BD-F7A7-40EA-8348-F5452E0D96C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36CBBF9-53E8-4F99-93D3-2EF347E5633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EA593EC-1B24-472C-B543-8A7EBB9C366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4C5336E-6DA4-462E-8495-10B019A9A5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D693824-F9E9-4063-AA25-AFCCF9A3938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F5EB608-4A9D-419A-91C5-51AED60A0BC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09ED6D9-3F34-4CA6-ABCD-36691C42EF9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166B03C-5C85-490A-A263-51C84459A78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E833CCF-3F4D-457A-B22E-8F9F85494D4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96CF0BD-8ED0-4CAA-8AA6-174F1E8090E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3CAC13D-B9D8-451E-B060-33FBEBC2192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有形固定資産の減価償却率については、インフラ資産における老朽化比率が高くなっている。</a:t>
          </a:r>
          <a:r>
            <a:rPr kumimoji="1" lang="ja-JP" altLang="en-US" sz="1100">
              <a:solidFill>
                <a:srgbClr val="FF0000"/>
              </a:solidFill>
              <a:latin typeface="ＭＳ Ｐゴシック" panose="020B0600070205080204" pitchFamily="50" charset="-128"/>
              <a:ea typeface="ＭＳ Ｐゴシック" panose="020B0600070205080204" pitchFamily="50" charset="-128"/>
            </a:rPr>
            <a:t>また、法人所有の旧保育所施設（Ｓ５３築・木造）を公民館用途として無償譲渡を受けたため、建物（市民会館）の減価償却率が大幅に増加した。</a:t>
          </a:r>
        </a:p>
        <a:p>
          <a:r>
            <a:rPr kumimoji="1" lang="ja-JP" altLang="en-US" sz="1100">
              <a:latin typeface="ＭＳ Ｐゴシック" panose="020B0600070205080204" pitchFamily="50" charset="-128"/>
              <a:ea typeface="ＭＳ Ｐゴシック" panose="020B0600070205080204" pitchFamily="50" charset="-128"/>
            </a:rPr>
            <a:t>　各資産は長寿命化を基本としており、公営住宅を始め、必要な資産については更新計画に基づき順次更新を行っているが、今後、継続的な活用が見込まれる施設についても個別施設計画を策定するなどして、計画的な更新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B2178B4-0FA7-4092-A6BE-ACF94C5DB44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1EC1B60-9973-45E8-9953-770FBEDFC6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D25A73E-F7B9-4CBC-860D-E7AC0E25BC6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D003B77-9889-4CBA-AB86-6AE0EACD9DE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7A1CC42-EDB2-4CCB-A183-98B7875811A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31927EC-4992-45C9-A0E1-F8B55D067BB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8049C68-8DC9-469B-AF5C-541DB41BD35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2FC0C9D-3F48-4C2D-AC7A-A7F0E7CE5DA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F2DDB8B-EDFD-4DB2-B1E6-03F3D457C4A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1A4B855-89F2-410B-A06E-41622BF4E71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54DFA1D-65CE-42B0-8EEF-11CFD4CDEE3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19F1867-DCC1-4E04-A643-34A42904D61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D6A559C-6538-45E8-9BDA-672F50ABC35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F99F412-43C2-4F88-AB2E-1BA08FDE5C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A1A0608-607F-495C-AF6C-D133605A43A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4F35D63-B033-4248-9206-379ABFD7E8E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36781370-3DFB-463A-954B-037AF067C725}"/>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89DCD780-7A3A-4E00-8A9A-86892248377C}"/>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35F1511B-D4D0-41D2-86D2-C12371290330}"/>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02827691-D728-446D-8A7C-31F42CA8964A}"/>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B8DB0C54-A98B-41FF-B237-BBEB5BF45582}"/>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B10FF6D9-8C2F-43C4-BF3A-A22CFD2B356F}"/>
            </a:ext>
          </a:extLst>
        </xdr:cNvPr>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A8FD3395-70EA-40C7-BC78-E02589171FB9}"/>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2E1FD1BA-B9BE-4644-AE00-B6E8F6D50755}"/>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E2A1BDDE-5B4E-4A10-A0B3-252A087673E3}"/>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2FB2765A-8161-45DF-9C85-EFDCD193CBCC}"/>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BFA9F3EB-9729-4F80-8A90-61274711C3D0}"/>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46E4C8F-15EF-4D0C-A5F3-7FA4EFB1649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CEA8695-17CA-41DF-8786-5F567BAA25C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D674357-2185-4A04-8397-7A6045A0D46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5B01356-8489-4472-90EA-1D18D79B7FC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3D425F4-1A44-4D53-8CD9-AD55DE042FC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楕円 80">
          <a:extLst>
            <a:ext uri="{FF2B5EF4-FFF2-40B4-BE49-F238E27FC236}">
              <a16:creationId xmlns:a16="http://schemas.microsoft.com/office/drawing/2014/main" id="{E30C1AA6-5B3F-48CA-A7EB-2AE5CB5CD6D5}"/>
            </a:ext>
          </a:extLst>
        </xdr:cNvPr>
        <xdr:cNvSpPr/>
      </xdr:nvSpPr>
      <xdr:spPr>
        <a:xfrm>
          <a:off x="47117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145855</xdr:rowOff>
    </xdr:from>
    <xdr:ext cx="405111" cy="259045"/>
    <xdr:sp macro="" textlink="">
      <xdr:nvSpPr>
        <xdr:cNvPr id="82" name="有形固定資産減価償却率該当値テキスト">
          <a:extLst>
            <a:ext uri="{FF2B5EF4-FFF2-40B4-BE49-F238E27FC236}">
              <a16:creationId xmlns:a16="http://schemas.microsoft.com/office/drawing/2014/main" id="{14826694-38FC-4BA2-9C34-6FF7C25C380C}"/>
            </a:ext>
          </a:extLst>
        </xdr:cNvPr>
        <xdr:cNvSpPr txBox="1"/>
      </xdr:nvSpPr>
      <xdr:spPr>
        <a:xfrm>
          <a:off x="4813300" y="606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83" name="楕円 82">
          <a:extLst>
            <a:ext uri="{FF2B5EF4-FFF2-40B4-BE49-F238E27FC236}">
              <a16:creationId xmlns:a16="http://schemas.microsoft.com/office/drawing/2014/main" id="{EC85C565-0D04-4C6B-82F8-9B37BE533BFF}"/>
            </a:ext>
          </a:extLst>
        </xdr:cNvPr>
        <xdr:cNvSpPr/>
      </xdr:nvSpPr>
      <xdr:spPr>
        <a:xfrm>
          <a:off x="4000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101812</xdr:rowOff>
    </xdr:from>
    <xdr:to>
      <xdr:col>23</xdr:col>
      <xdr:colOff>85725</xdr:colOff>
      <xdr:row>31</xdr:row>
      <xdr:rowOff>46778</xdr:rowOff>
    </xdr:to>
    <xdr:cxnSp macro="">
      <xdr:nvCxnSpPr>
        <xdr:cNvPr id="84" name="直線コネクタ 83">
          <a:extLst>
            <a:ext uri="{FF2B5EF4-FFF2-40B4-BE49-F238E27FC236}">
              <a16:creationId xmlns:a16="http://schemas.microsoft.com/office/drawing/2014/main" id="{4C0BCA1A-A873-4455-BE02-34ED5805228F}"/>
            </a:ext>
          </a:extLst>
        </xdr:cNvPr>
        <xdr:cNvCxnSpPr/>
      </xdr:nvCxnSpPr>
      <xdr:spPr>
        <a:xfrm>
          <a:off x="4051300" y="5845387"/>
          <a:ext cx="711200" cy="28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5" name="楕円 84">
          <a:extLst>
            <a:ext uri="{FF2B5EF4-FFF2-40B4-BE49-F238E27FC236}">
              <a16:creationId xmlns:a16="http://schemas.microsoft.com/office/drawing/2014/main" id="{118A1F36-8D9A-4239-BBE8-A213C0762153}"/>
            </a:ext>
          </a:extLst>
        </xdr:cNvPr>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30</xdr:row>
      <xdr:rowOff>124672</xdr:rowOff>
    </xdr:to>
    <xdr:cxnSp macro="">
      <xdr:nvCxnSpPr>
        <xdr:cNvPr id="86" name="直線コネクタ 85">
          <a:extLst>
            <a:ext uri="{FF2B5EF4-FFF2-40B4-BE49-F238E27FC236}">
              <a16:creationId xmlns:a16="http://schemas.microsoft.com/office/drawing/2014/main" id="{176AB7D8-3F77-445E-A0F5-07F49F16FCAF}"/>
            </a:ext>
          </a:extLst>
        </xdr:cNvPr>
        <xdr:cNvCxnSpPr/>
      </xdr:nvCxnSpPr>
      <xdr:spPr>
        <a:xfrm flipV="1">
          <a:off x="3289300" y="5845387"/>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a:extLst>
            <a:ext uri="{FF2B5EF4-FFF2-40B4-BE49-F238E27FC236}">
              <a16:creationId xmlns:a16="http://schemas.microsoft.com/office/drawing/2014/main" id="{1F75B4D8-EB5D-41D7-A8C6-40BA32E88F15}"/>
            </a:ext>
          </a:extLst>
        </xdr:cNvPr>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124672</xdr:rowOff>
    </xdr:to>
    <xdr:cxnSp macro="">
      <xdr:nvCxnSpPr>
        <xdr:cNvPr id="88" name="直線コネクタ 87">
          <a:extLst>
            <a:ext uri="{FF2B5EF4-FFF2-40B4-BE49-F238E27FC236}">
              <a16:creationId xmlns:a16="http://schemas.microsoft.com/office/drawing/2014/main" id="{77A16E98-E209-4E8E-A5E9-99F5E82D4990}"/>
            </a:ext>
          </a:extLst>
        </xdr:cNvPr>
        <xdr:cNvCxnSpPr/>
      </xdr:nvCxnSpPr>
      <xdr:spPr>
        <a:xfrm>
          <a:off x="2527300" y="597492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89" name="n_1aveValue有形固定資産減価償却率">
          <a:extLst>
            <a:ext uri="{FF2B5EF4-FFF2-40B4-BE49-F238E27FC236}">
              <a16:creationId xmlns:a16="http://schemas.microsoft.com/office/drawing/2014/main" id="{A9A25A8E-F091-4040-93D6-65D01B1A8DF1}"/>
            </a:ext>
          </a:extLst>
        </xdr:cNvPr>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0" name="n_2aveValue有形固定資産減価償却率">
          <a:extLst>
            <a:ext uri="{FF2B5EF4-FFF2-40B4-BE49-F238E27FC236}">
              <a16:creationId xmlns:a16="http://schemas.microsoft.com/office/drawing/2014/main" id="{107402D1-746F-42F3-B6DB-993FF689BCEB}"/>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1" name="n_3aveValue有形固定資産減価償却率">
          <a:extLst>
            <a:ext uri="{FF2B5EF4-FFF2-40B4-BE49-F238E27FC236}">
              <a16:creationId xmlns:a16="http://schemas.microsoft.com/office/drawing/2014/main" id="{EACD93E8-8FA8-454C-9B3D-7C887011B8AB}"/>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2" name="n_4aveValue有形固定資産減価償却率">
          <a:extLst>
            <a:ext uri="{FF2B5EF4-FFF2-40B4-BE49-F238E27FC236}">
              <a16:creationId xmlns:a16="http://schemas.microsoft.com/office/drawing/2014/main" id="{180E0CF0-437F-4DEA-B4A5-163002F4CB28}"/>
            </a:ext>
          </a:extLst>
        </xdr:cNvPr>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93" name="n_1mainValue有形固定資産減価償却率">
          <a:extLst>
            <a:ext uri="{FF2B5EF4-FFF2-40B4-BE49-F238E27FC236}">
              <a16:creationId xmlns:a16="http://schemas.microsoft.com/office/drawing/2014/main" id="{BA3589B6-2C76-4573-8A17-6D1A73CA612C}"/>
            </a:ext>
          </a:extLst>
        </xdr:cNvPr>
        <xdr:cNvSpPr txBox="1"/>
      </xdr:nvSpPr>
      <xdr:spPr>
        <a:xfrm>
          <a:off x="38360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4" name="n_2mainValue有形固定資産減価償却率">
          <a:extLst>
            <a:ext uri="{FF2B5EF4-FFF2-40B4-BE49-F238E27FC236}">
              <a16:creationId xmlns:a16="http://schemas.microsoft.com/office/drawing/2014/main" id="{4F7C2344-BF53-4F6D-BE5B-920B81BC18FB}"/>
            </a:ext>
          </a:extLst>
        </xdr:cNvPr>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101829</xdr:rowOff>
    </xdr:from>
    <xdr:ext cx="405111" cy="259045"/>
    <xdr:sp macro="" textlink="">
      <xdr:nvSpPr>
        <xdr:cNvPr id="95" name="n_3mainValue有形固定資産減価償却率">
          <a:extLst>
            <a:ext uri="{FF2B5EF4-FFF2-40B4-BE49-F238E27FC236}">
              <a16:creationId xmlns:a16="http://schemas.microsoft.com/office/drawing/2014/main" id="{43453157-2ED3-4FE4-A171-7CB35DC0F4CA}"/>
            </a:ext>
          </a:extLst>
        </xdr:cNvPr>
        <xdr:cNvSpPr txBox="1"/>
      </xdr:nvSpPr>
      <xdr:spPr>
        <a:xfrm>
          <a:off x="2324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EB19711A-5E9C-42CA-9F77-DD6C6460872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D41976C5-F665-493C-B88F-74755430A46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FEBA3F0E-9D4C-416C-A5AD-44F137FE16F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B10E2537-6197-410B-9201-AFBFF750640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BF63D271-2F0B-4F5C-B1DB-BD336E7C452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B5AD8B34-97AB-4B88-B22B-7FB058ED429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31BAB202-B7C5-4BB6-8C22-6D7D7137415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A12ECB91-C166-4BA0-956A-C3AD75C1564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D605F493-531C-4AF7-BBB1-842A252F320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4E5E3355-D364-4B7F-8153-1D8E0888B3E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65757FBE-6E23-4276-BC24-CBB555C533E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CCB6E81B-D581-49C7-935B-97D403ABA21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1D8E46F1-EBAB-4743-BBEB-167602A918B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債務償還比率については類似団体より高い水準で推移している。</a:t>
          </a:r>
        </a:p>
        <a:p>
          <a:r>
            <a:rPr kumimoji="1" lang="ja-JP" altLang="en-US" sz="1100">
              <a:latin typeface="ＭＳ Ｐゴシック" panose="020B0600070205080204" pitchFamily="50" charset="-128"/>
              <a:ea typeface="ＭＳ Ｐゴシック" panose="020B0600070205080204" pitchFamily="50" charset="-128"/>
            </a:rPr>
            <a:t>　役場新庁舎や町民プールの建設等による起債の借入れに伴う将来負担額の増が見込まれることから、引き続き計画的な借入・償還を図るとともに、ふるさと納税等を原資とする充当可能な財源の確保に努め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F8D1BC29-A0C0-4EF8-B89A-AD16279FE87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E246DE7C-D144-4B85-9978-A175807A725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8DF7BE55-BB17-45FF-8F80-64D49D78286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ABF95F4D-A58C-40DC-867B-36F2171F067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60F2C086-11CD-4777-9BF8-6F8C5B5E386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C17B210C-BEB9-420A-A49C-6AE7ABF2872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7654130E-769F-4B77-8CB6-451C916421F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334CE5ED-D778-4EEC-804E-AE312D1E123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C603A789-1378-4ACF-9684-AA29D238AD5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980ED81C-5F7B-4443-BD61-391E873DCB1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B0FF7D61-5C9C-4222-928D-38D8A19780D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7C3383C0-1D0C-49C7-9F6B-4DE8E7203C2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AC06CD2D-77AE-49A4-AA80-D857AE7F773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89E2F875-0D97-4C59-9361-57037C181C5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C18CAB52-B5B7-4FBB-9907-176B4BD7608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DCE20413-766F-4691-B716-52D29598BE2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1A4F181-EDD8-4E2F-8786-8ACEF77521E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6" name="直線コネクタ 125">
          <a:extLst>
            <a:ext uri="{FF2B5EF4-FFF2-40B4-BE49-F238E27FC236}">
              <a16:creationId xmlns:a16="http://schemas.microsoft.com/office/drawing/2014/main" id="{E0CDCA1D-5F50-4E13-BB93-A3C4B7442AE7}"/>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27" name="債務償還比率最小値テキスト">
          <a:extLst>
            <a:ext uri="{FF2B5EF4-FFF2-40B4-BE49-F238E27FC236}">
              <a16:creationId xmlns:a16="http://schemas.microsoft.com/office/drawing/2014/main" id="{F304C92F-9CE3-42F2-AC20-5E0A93FC36ED}"/>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28" name="直線コネクタ 127">
          <a:extLst>
            <a:ext uri="{FF2B5EF4-FFF2-40B4-BE49-F238E27FC236}">
              <a16:creationId xmlns:a16="http://schemas.microsoft.com/office/drawing/2014/main" id="{24D1034A-5190-406D-90C9-276D30ED7792}"/>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FCCA8D0E-FADB-4F02-B60F-4C88663FB59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46D3E1FA-35EA-4954-81D6-2DC67E76C8B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1" name="債務償還比率平均値テキスト">
          <a:extLst>
            <a:ext uri="{FF2B5EF4-FFF2-40B4-BE49-F238E27FC236}">
              <a16:creationId xmlns:a16="http://schemas.microsoft.com/office/drawing/2014/main" id="{57817312-7203-445A-8206-71D487FAF8C1}"/>
            </a:ext>
          </a:extLst>
        </xdr:cNvPr>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2" name="フローチャート: 判断 131">
          <a:extLst>
            <a:ext uri="{FF2B5EF4-FFF2-40B4-BE49-F238E27FC236}">
              <a16:creationId xmlns:a16="http://schemas.microsoft.com/office/drawing/2014/main" id="{5AF715BC-88D0-4ED3-A1E2-B4B01FBEC2E4}"/>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3" name="フローチャート: 判断 132">
          <a:extLst>
            <a:ext uri="{FF2B5EF4-FFF2-40B4-BE49-F238E27FC236}">
              <a16:creationId xmlns:a16="http://schemas.microsoft.com/office/drawing/2014/main" id="{06E3DE4D-ACC5-48FD-885A-4CBE9C28FC66}"/>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4" name="フローチャート: 判断 133">
          <a:extLst>
            <a:ext uri="{FF2B5EF4-FFF2-40B4-BE49-F238E27FC236}">
              <a16:creationId xmlns:a16="http://schemas.microsoft.com/office/drawing/2014/main" id="{BD06166C-B23C-4FE1-96A9-12D0AA0C5F50}"/>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5" name="フローチャート: 判断 134">
          <a:extLst>
            <a:ext uri="{FF2B5EF4-FFF2-40B4-BE49-F238E27FC236}">
              <a16:creationId xmlns:a16="http://schemas.microsoft.com/office/drawing/2014/main" id="{53A1D52C-7A88-457D-9CF1-DBF64DF40CAB}"/>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6" name="フローチャート: 判断 135">
          <a:extLst>
            <a:ext uri="{FF2B5EF4-FFF2-40B4-BE49-F238E27FC236}">
              <a16:creationId xmlns:a16="http://schemas.microsoft.com/office/drawing/2014/main" id="{10A1C93D-BFC0-43C1-8F18-DB05469199EA}"/>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54AC4F8-A24B-49EA-81EF-3AA17F57BBA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BF91DFC-D26B-4416-9343-C3F7C1A60B2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2F85106-C49B-491F-973F-FB55986444F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63C08D5-4719-426C-BCA7-C0C9BC74DF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D479782-A26A-426A-8AF1-3CDC46D3285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84410</xdr:rowOff>
    </xdr:from>
    <xdr:to>
      <xdr:col>76</xdr:col>
      <xdr:colOff>73025</xdr:colOff>
      <xdr:row>31</xdr:row>
      <xdr:rowOff>14560</xdr:rowOff>
    </xdr:to>
    <xdr:sp macro="" textlink="">
      <xdr:nvSpPr>
        <xdr:cNvPr id="142" name="楕円 141">
          <a:extLst>
            <a:ext uri="{FF2B5EF4-FFF2-40B4-BE49-F238E27FC236}">
              <a16:creationId xmlns:a16="http://schemas.microsoft.com/office/drawing/2014/main" id="{EEE1B979-BBBC-48DE-ABE0-4CF731FF5EE0}"/>
            </a:ext>
          </a:extLst>
        </xdr:cNvPr>
        <xdr:cNvSpPr/>
      </xdr:nvSpPr>
      <xdr:spPr>
        <a:xfrm>
          <a:off x="14744700" y="5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62837</xdr:rowOff>
    </xdr:from>
    <xdr:ext cx="469744" cy="259045"/>
    <xdr:sp macro="" textlink="">
      <xdr:nvSpPr>
        <xdr:cNvPr id="143" name="債務償還比率該当値テキスト">
          <a:extLst>
            <a:ext uri="{FF2B5EF4-FFF2-40B4-BE49-F238E27FC236}">
              <a16:creationId xmlns:a16="http://schemas.microsoft.com/office/drawing/2014/main" id="{411B2765-C025-48F3-9E9E-19E0D478A594}"/>
            </a:ext>
          </a:extLst>
        </xdr:cNvPr>
        <xdr:cNvSpPr txBox="1"/>
      </xdr:nvSpPr>
      <xdr:spPr>
        <a:xfrm>
          <a:off x="14846300" y="597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20102</xdr:rowOff>
    </xdr:from>
    <xdr:to>
      <xdr:col>72</xdr:col>
      <xdr:colOff>123825</xdr:colOff>
      <xdr:row>30</xdr:row>
      <xdr:rowOff>121702</xdr:rowOff>
    </xdr:to>
    <xdr:sp macro="" textlink="">
      <xdr:nvSpPr>
        <xdr:cNvPr id="144" name="楕円 143">
          <a:extLst>
            <a:ext uri="{FF2B5EF4-FFF2-40B4-BE49-F238E27FC236}">
              <a16:creationId xmlns:a16="http://schemas.microsoft.com/office/drawing/2014/main" id="{6C09676A-F595-4FC4-9BB6-FE72F3D44828}"/>
            </a:ext>
          </a:extLst>
        </xdr:cNvPr>
        <xdr:cNvSpPr/>
      </xdr:nvSpPr>
      <xdr:spPr>
        <a:xfrm>
          <a:off x="14033500" y="59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70902</xdr:rowOff>
    </xdr:from>
    <xdr:to>
      <xdr:col>76</xdr:col>
      <xdr:colOff>22225</xdr:colOff>
      <xdr:row>30</xdr:row>
      <xdr:rowOff>135210</xdr:rowOff>
    </xdr:to>
    <xdr:cxnSp macro="">
      <xdr:nvCxnSpPr>
        <xdr:cNvPr id="145" name="直線コネクタ 144">
          <a:extLst>
            <a:ext uri="{FF2B5EF4-FFF2-40B4-BE49-F238E27FC236}">
              <a16:creationId xmlns:a16="http://schemas.microsoft.com/office/drawing/2014/main" id="{5E93687E-A9EF-443D-B35F-D5F875FC2565}"/>
            </a:ext>
          </a:extLst>
        </xdr:cNvPr>
        <xdr:cNvCxnSpPr/>
      </xdr:nvCxnSpPr>
      <xdr:spPr>
        <a:xfrm>
          <a:off x="14084300" y="5985927"/>
          <a:ext cx="711200" cy="6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145442</xdr:rowOff>
    </xdr:from>
    <xdr:to>
      <xdr:col>68</xdr:col>
      <xdr:colOff>123825</xdr:colOff>
      <xdr:row>30</xdr:row>
      <xdr:rowOff>75592</xdr:rowOff>
    </xdr:to>
    <xdr:sp macro="" textlink="">
      <xdr:nvSpPr>
        <xdr:cNvPr id="146" name="楕円 145">
          <a:extLst>
            <a:ext uri="{FF2B5EF4-FFF2-40B4-BE49-F238E27FC236}">
              <a16:creationId xmlns:a16="http://schemas.microsoft.com/office/drawing/2014/main" id="{66DDDAE9-2F56-490F-A90D-69AB8E99B768}"/>
            </a:ext>
          </a:extLst>
        </xdr:cNvPr>
        <xdr:cNvSpPr/>
      </xdr:nvSpPr>
      <xdr:spPr>
        <a:xfrm>
          <a:off x="13271500" y="58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24792</xdr:rowOff>
    </xdr:from>
    <xdr:to>
      <xdr:col>72</xdr:col>
      <xdr:colOff>73025</xdr:colOff>
      <xdr:row>30</xdr:row>
      <xdr:rowOff>70902</xdr:rowOff>
    </xdr:to>
    <xdr:cxnSp macro="">
      <xdr:nvCxnSpPr>
        <xdr:cNvPr id="147" name="直線コネクタ 146">
          <a:extLst>
            <a:ext uri="{FF2B5EF4-FFF2-40B4-BE49-F238E27FC236}">
              <a16:creationId xmlns:a16="http://schemas.microsoft.com/office/drawing/2014/main" id="{99C69B29-3B0A-4475-955C-DF3B58A3101E}"/>
            </a:ext>
          </a:extLst>
        </xdr:cNvPr>
        <xdr:cNvCxnSpPr/>
      </xdr:nvCxnSpPr>
      <xdr:spPr>
        <a:xfrm>
          <a:off x="13322300" y="5939817"/>
          <a:ext cx="762000" cy="4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115833</xdr:rowOff>
    </xdr:from>
    <xdr:to>
      <xdr:col>64</xdr:col>
      <xdr:colOff>123825</xdr:colOff>
      <xdr:row>30</xdr:row>
      <xdr:rowOff>45983</xdr:rowOff>
    </xdr:to>
    <xdr:sp macro="" textlink="">
      <xdr:nvSpPr>
        <xdr:cNvPr id="148" name="楕円 147">
          <a:extLst>
            <a:ext uri="{FF2B5EF4-FFF2-40B4-BE49-F238E27FC236}">
              <a16:creationId xmlns:a16="http://schemas.microsoft.com/office/drawing/2014/main" id="{67C1853E-6560-4478-B44A-E45D9FE8DB30}"/>
            </a:ext>
          </a:extLst>
        </xdr:cNvPr>
        <xdr:cNvSpPr/>
      </xdr:nvSpPr>
      <xdr:spPr>
        <a:xfrm>
          <a:off x="12509500" y="58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166633</xdr:rowOff>
    </xdr:from>
    <xdr:to>
      <xdr:col>68</xdr:col>
      <xdr:colOff>73025</xdr:colOff>
      <xdr:row>30</xdr:row>
      <xdr:rowOff>24792</xdr:rowOff>
    </xdr:to>
    <xdr:cxnSp macro="">
      <xdr:nvCxnSpPr>
        <xdr:cNvPr id="149" name="直線コネクタ 148">
          <a:extLst>
            <a:ext uri="{FF2B5EF4-FFF2-40B4-BE49-F238E27FC236}">
              <a16:creationId xmlns:a16="http://schemas.microsoft.com/office/drawing/2014/main" id="{E023E006-73A8-46D1-8191-54C88FC3225E}"/>
            </a:ext>
          </a:extLst>
        </xdr:cNvPr>
        <xdr:cNvCxnSpPr/>
      </xdr:nvCxnSpPr>
      <xdr:spPr>
        <a:xfrm>
          <a:off x="12560300" y="5910208"/>
          <a:ext cx="762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28122</xdr:rowOff>
    </xdr:from>
    <xdr:to>
      <xdr:col>60</xdr:col>
      <xdr:colOff>123825</xdr:colOff>
      <xdr:row>30</xdr:row>
      <xdr:rowOff>129722</xdr:rowOff>
    </xdr:to>
    <xdr:sp macro="" textlink="">
      <xdr:nvSpPr>
        <xdr:cNvPr id="150" name="楕円 149">
          <a:extLst>
            <a:ext uri="{FF2B5EF4-FFF2-40B4-BE49-F238E27FC236}">
              <a16:creationId xmlns:a16="http://schemas.microsoft.com/office/drawing/2014/main" id="{51FB2427-A83E-4763-A86B-0C25D2E32CA4}"/>
            </a:ext>
          </a:extLst>
        </xdr:cNvPr>
        <xdr:cNvSpPr/>
      </xdr:nvSpPr>
      <xdr:spPr>
        <a:xfrm>
          <a:off x="11747500" y="59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166633</xdr:rowOff>
    </xdr:from>
    <xdr:to>
      <xdr:col>64</xdr:col>
      <xdr:colOff>73025</xdr:colOff>
      <xdr:row>30</xdr:row>
      <xdr:rowOff>78922</xdr:rowOff>
    </xdr:to>
    <xdr:cxnSp macro="">
      <xdr:nvCxnSpPr>
        <xdr:cNvPr id="151" name="直線コネクタ 150">
          <a:extLst>
            <a:ext uri="{FF2B5EF4-FFF2-40B4-BE49-F238E27FC236}">
              <a16:creationId xmlns:a16="http://schemas.microsoft.com/office/drawing/2014/main" id="{562A37E9-30F9-42AF-AD29-6935D94E5986}"/>
            </a:ext>
          </a:extLst>
        </xdr:cNvPr>
        <xdr:cNvCxnSpPr/>
      </xdr:nvCxnSpPr>
      <xdr:spPr>
        <a:xfrm flipV="1">
          <a:off x="11798300" y="5910208"/>
          <a:ext cx="762000" cy="8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2" name="n_1aveValue債務償還比率">
          <a:extLst>
            <a:ext uri="{FF2B5EF4-FFF2-40B4-BE49-F238E27FC236}">
              <a16:creationId xmlns:a16="http://schemas.microsoft.com/office/drawing/2014/main" id="{CE824301-FB4D-4A55-B7F0-524D414B9A68}"/>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3" name="n_2aveValue債務償還比率">
          <a:extLst>
            <a:ext uri="{FF2B5EF4-FFF2-40B4-BE49-F238E27FC236}">
              <a16:creationId xmlns:a16="http://schemas.microsoft.com/office/drawing/2014/main" id="{2552C232-6D08-4DBB-8836-CD66C40BFE66}"/>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4" name="n_3aveValue債務償還比率">
          <a:extLst>
            <a:ext uri="{FF2B5EF4-FFF2-40B4-BE49-F238E27FC236}">
              <a16:creationId xmlns:a16="http://schemas.microsoft.com/office/drawing/2014/main" id="{169E3391-D939-484C-BA3E-0E16CA1281B5}"/>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5" name="n_4aveValue債務償還比率">
          <a:extLst>
            <a:ext uri="{FF2B5EF4-FFF2-40B4-BE49-F238E27FC236}">
              <a16:creationId xmlns:a16="http://schemas.microsoft.com/office/drawing/2014/main" id="{8A41E050-EC9C-4DAB-83CA-8C40CDFE2B53}"/>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112829</xdr:rowOff>
    </xdr:from>
    <xdr:ext cx="469744" cy="259045"/>
    <xdr:sp macro="" textlink="">
      <xdr:nvSpPr>
        <xdr:cNvPr id="156" name="n_1mainValue債務償還比率">
          <a:extLst>
            <a:ext uri="{FF2B5EF4-FFF2-40B4-BE49-F238E27FC236}">
              <a16:creationId xmlns:a16="http://schemas.microsoft.com/office/drawing/2014/main" id="{4E44BA2F-4FF5-44F7-AE3B-210E8D1DAB35}"/>
            </a:ext>
          </a:extLst>
        </xdr:cNvPr>
        <xdr:cNvSpPr txBox="1"/>
      </xdr:nvSpPr>
      <xdr:spPr>
        <a:xfrm>
          <a:off x="13836727" y="60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66719</xdr:rowOff>
    </xdr:from>
    <xdr:ext cx="469744" cy="259045"/>
    <xdr:sp macro="" textlink="">
      <xdr:nvSpPr>
        <xdr:cNvPr id="157" name="n_2mainValue債務償還比率">
          <a:extLst>
            <a:ext uri="{FF2B5EF4-FFF2-40B4-BE49-F238E27FC236}">
              <a16:creationId xmlns:a16="http://schemas.microsoft.com/office/drawing/2014/main" id="{E0BBE78F-D358-433C-8D77-88E565ABFF21}"/>
            </a:ext>
          </a:extLst>
        </xdr:cNvPr>
        <xdr:cNvSpPr txBox="1"/>
      </xdr:nvSpPr>
      <xdr:spPr>
        <a:xfrm>
          <a:off x="130874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37110</xdr:rowOff>
    </xdr:from>
    <xdr:ext cx="469744" cy="259045"/>
    <xdr:sp macro="" textlink="">
      <xdr:nvSpPr>
        <xdr:cNvPr id="158" name="n_3mainValue債務償還比率">
          <a:extLst>
            <a:ext uri="{FF2B5EF4-FFF2-40B4-BE49-F238E27FC236}">
              <a16:creationId xmlns:a16="http://schemas.microsoft.com/office/drawing/2014/main" id="{BD115AEB-313C-42E0-8E78-9716CF453BD8}"/>
            </a:ext>
          </a:extLst>
        </xdr:cNvPr>
        <xdr:cNvSpPr txBox="1"/>
      </xdr:nvSpPr>
      <xdr:spPr>
        <a:xfrm>
          <a:off x="12325427" y="59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120849</xdr:rowOff>
    </xdr:from>
    <xdr:ext cx="469744" cy="259045"/>
    <xdr:sp macro="" textlink="">
      <xdr:nvSpPr>
        <xdr:cNvPr id="159" name="n_4mainValue債務償還比率">
          <a:extLst>
            <a:ext uri="{FF2B5EF4-FFF2-40B4-BE49-F238E27FC236}">
              <a16:creationId xmlns:a16="http://schemas.microsoft.com/office/drawing/2014/main" id="{A687C993-7841-479A-9E4E-083116BDB536}"/>
            </a:ext>
          </a:extLst>
        </xdr:cNvPr>
        <xdr:cNvSpPr txBox="1"/>
      </xdr:nvSpPr>
      <xdr:spPr>
        <a:xfrm>
          <a:off x="11563427" y="603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9F2DB43A-CCC6-49DF-B80F-7B5CEE2985F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7F3676A2-E922-4D83-AA70-A77CA2F7B84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F93E0016-81CF-485F-8D6F-271462A5E3A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F6089973-0F0D-4B6C-99D6-7F366289C1F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53E905B-1CCA-45BE-B621-52DF4AAF239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F089A71A-121A-46F3-9F7E-E94951E2782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BDDEDB-F369-44AE-A95B-03C50D7336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087AAD-8D11-418A-A69E-B6C73883D3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525F03-7038-4A57-9E63-C88F34DFD8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09AFE7-F809-415D-9C3E-138E7393A9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CF8254-8CAF-4625-8983-449D470DD0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75D8A8-0694-43A7-9F06-CC02370DCB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4BF477-E053-4137-A485-F23595495C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9B2E27-D8EA-4948-B057-ED80EF282A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EFA393-9CC3-40D6-AF14-5D5C157B02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2D2C43-31C8-4A65-BAF3-60F65C5F90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
5,283
815.67
9,162,334
8,843,447
304,082
4,428,719
9,242,235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37C846-79EB-4B90-B1EE-D16DCC97D4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8A93A3-E71A-4D20-80E8-792702570A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22F3F8-5431-48C1-9BCC-C9F4801EF2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815D75-1CC8-41E1-A6B2-2011DABFA7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CB0C70-986E-49A3-999F-18089090FF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396482-4D1B-46FD-883F-DC1EEE992A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A81477-75F8-4667-85BC-0B0C76189F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49E150-2E2D-4630-8790-6037B595E7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381F34-706C-4954-9593-22387855A7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F8DC76-CB0A-4F4C-97CA-0FCACAF333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F77F3C-6415-49A4-B07E-8D5F978F61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A8A894-5E41-437A-8408-F0C32BBB36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1B610B-ACBC-47BB-B2B1-6F52694805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D40AAA-C814-45C3-9171-D550989D36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BAB7EA-F145-4B75-8F39-DD8F61584C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242137-0F08-4F9D-ABB7-7E99DF3024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BCDDCE-50B1-4C00-A393-6ECEF88B6C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E768D6-85D0-454A-9AC4-943BED32DF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736690-205B-4A8F-BA22-3CD09218C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DBBB21-4911-4088-BCDD-817EFC7E06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5B60F1-71AF-4BE8-8D9E-66706E2712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E849FD-8673-490F-BFBD-2338DCAFCF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40ED99-53F4-4F62-89D8-22079FD771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190C30-FBFF-4D8D-82AF-C7512A08B9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0A50CF-B85A-4D42-B470-3D818EE875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13FDCD-6E8E-4FDE-9160-6367502F58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6A69E7-6B20-4D6D-AAE7-89AE7C63D2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422060-67E7-4AFF-B4B9-4F79787A8A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A621A0-DA75-4C6C-B4D2-39C28B5FC4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41A6EC-7D6C-4575-A428-F5EAED6F83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46A8FF-AF6C-4F3F-ACE4-3CD538EFCD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2EC1CF8-DC77-4EBC-AD27-C2272572241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4DD563-3C85-4078-9AB7-8E9E01348C3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B542181-CCF4-4116-94C9-0701550817C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A0494C8-2C0F-49F6-B385-526B9140631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19525DE-744B-40C3-BB14-80B1C6D6A2B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624B1B0-5791-4D3B-9454-34E0B2CD854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8818366-184D-47C4-A0D4-87E08DAEFB1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4188D57-00FF-4B45-A0B2-EAD5F3A9A0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6430C03-50A7-472B-B8FA-1B08F7AFB79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D68E1BD-2C5C-4990-819E-1AD9C3428B4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241E3EC-A9B9-498C-A8B7-01204C2EB9F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2E175E-E8BE-4E3F-ABAD-9C183A7542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94DD730-6A13-42AC-8AB2-2B077A5FDDE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11FCBFE-936B-464A-A492-CB201C8102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2B754FB8-D898-4A82-AFEB-38DC38B05C72}"/>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7A1C1E12-074F-41F1-97FD-6B232830D3D2}"/>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889B8C73-9675-4E6F-9E98-14F0632C9D17}"/>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714726BD-4E45-42E4-988B-23020C672C02}"/>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450797B3-81F5-4E38-9CA6-AC14157912ED}"/>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A7FA410-0B40-4C8D-B14D-5E30586011B8}"/>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C8B6D3F1-A3F0-4AE4-B6D7-B9767C77B739}"/>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D82B0B7D-661E-48FE-A2AF-8BA5D71C4712}"/>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663E8A1A-6A4A-4F47-9EFA-057593D56249}"/>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F19F6F21-4CE0-464C-A2B8-B3EC48CFEFD5}"/>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882015EE-9E21-446B-B01D-9AD440FD76D4}"/>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6457042-6542-483B-B0B3-DECE8D1035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013E13-A428-43EA-8C85-C2DBA953D3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7BFBDB-8996-4CAC-8EFF-7E93CC5EFE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83E18F3-9A86-4357-AED2-94C14D2345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85DF08-3D7B-4D10-A3FE-33C572EBA6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3" name="楕円 72">
          <a:extLst>
            <a:ext uri="{FF2B5EF4-FFF2-40B4-BE49-F238E27FC236}">
              <a16:creationId xmlns:a16="http://schemas.microsoft.com/office/drawing/2014/main" id="{8427E161-13EE-42A8-9ECB-729D7A0F1C67}"/>
            </a:ext>
          </a:extLst>
        </xdr:cNvPr>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A9F6CD78-8905-4F73-955A-52A1BE7413FD}"/>
            </a:ext>
          </a:extLst>
        </xdr:cNvPr>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5" name="楕円 74">
          <a:extLst>
            <a:ext uri="{FF2B5EF4-FFF2-40B4-BE49-F238E27FC236}">
              <a16:creationId xmlns:a16="http://schemas.microsoft.com/office/drawing/2014/main" id="{9658BDD3-6EF9-4A0F-B0CE-C6D100910094}"/>
            </a:ext>
          </a:extLst>
        </xdr:cNvPr>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97155</xdr:rowOff>
    </xdr:to>
    <xdr:cxnSp macro="">
      <xdr:nvCxnSpPr>
        <xdr:cNvPr id="76" name="直線コネクタ 75">
          <a:extLst>
            <a:ext uri="{FF2B5EF4-FFF2-40B4-BE49-F238E27FC236}">
              <a16:creationId xmlns:a16="http://schemas.microsoft.com/office/drawing/2014/main" id="{1CE4568E-9F2A-4D98-9DA5-E54087241261}"/>
            </a:ext>
          </a:extLst>
        </xdr:cNvPr>
        <xdr:cNvCxnSpPr/>
      </xdr:nvCxnSpPr>
      <xdr:spPr>
        <a:xfrm>
          <a:off x="3797300" y="67437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7" name="楕円 76">
          <a:extLst>
            <a:ext uri="{FF2B5EF4-FFF2-40B4-BE49-F238E27FC236}">
              <a16:creationId xmlns:a16="http://schemas.microsoft.com/office/drawing/2014/main" id="{320C167C-ACB0-4D6D-A1BD-51F9F1FFEAF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57150</xdr:rowOff>
    </xdr:to>
    <xdr:cxnSp macro="">
      <xdr:nvCxnSpPr>
        <xdr:cNvPr id="78" name="直線コネクタ 77">
          <a:extLst>
            <a:ext uri="{FF2B5EF4-FFF2-40B4-BE49-F238E27FC236}">
              <a16:creationId xmlns:a16="http://schemas.microsoft.com/office/drawing/2014/main" id="{70CCB621-7622-4804-A480-36B80480CC08}"/>
            </a:ext>
          </a:extLst>
        </xdr:cNvPr>
        <xdr:cNvCxnSpPr/>
      </xdr:nvCxnSpPr>
      <xdr:spPr>
        <a:xfrm>
          <a:off x="2908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9" name="楕円 78">
          <a:extLst>
            <a:ext uri="{FF2B5EF4-FFF2-40B4-BE49-F238E27FC236}">
              <a16:creationId xmlns:a16="http://schemas.microsoft.com/office/drawing/2014/main" id="{BB2B0C4F-6CB0-4A6D-A2AD-6A5BCB78FC2D}"/>
            </a:ext>
          </a:extLst>
        </xdr:cNvPr>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148590</xdr:rowOff>
    </xdr:from>
    <xdr:to>
      <xdr:col>15</xdr:col>
      <xdr:colOff>50800</xdr:colOff>
      <xdr:row>39</xdr:row>
      <xdr:rowOff>19050</xdr:rowOff>
    </xdr:to>
    <xdr:cxnSp macro="">
      <xdr:nvCxnSpPr>
        <xdr:cNvPr id="80" name="直線コネクタ 79">
          <a:extLst>
            <a:ext uri="{FF2B5EF4-FFF2-40B4-BE49-F238E27FC236}">
              <a16:creationId xmlns:a16="http://schemas.microsoft.com/office/drawing/2014/main" id="{701F33F3-7D4C-4338-A849-35FBBA331EF2}"/>
            </a:ext>
          </a:extLst>
        </xdr:cNvPr>
        <xdr:cNvCxnSpPr/>
      </xdr:nvCxnSpPr>
      <xdr:spPr>
        <a:xfrm>
          <a:off x="2019300" y="666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1" name="n_1aveValue【道路】&#10;有形固定資産減価償却率">
          <a:extLst>
            <a:ext uri="{FF2B5EF4-FFF2-40B4-BE49-F238E27FC236}">
              <a16:creationId xmlns:a16="http://schemas.microsoft.com/office/drawing/2014/main" id="{DEE494BB-574E-4368-8752-D306A4284E3F}"/>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2" name="n_2aveValue【道路】&#10;有形固定資産減価償却率">
          <a:extLst>
            <a:ext uri="{FF2B5EF4-FFF2-40B4-BE49-F238E27FC236}">
              <a16:creationId xmlns:a16="http://schemas.microsoft.com/office/drawing/2014/main" id="{3AAE4410-BBE9-4022-B15D-A7F85B9AA229}"/>
            </a:ext>
          </a:extLst>
        </xdr:cNvPr>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3" name="n_3aveValue【道路】&#10;有形固定資産減価償却率">
          <a:extLst>
            <a:ext uri="{FF2B5EF4-FFF2-40B4-BE49-F238E27FC236}">
              <a16:creationId xmlns:a16="http://schemas.microsoft.com/office/drawing/2014/main" id="{E5DF9286-6EA8-4088-8416-58E90DA20BF4}"/>
            </a:ext>
          </a:extLst>
        </xdr:cNvPr>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id="{8048E6E8-71E3-4DB1-89C4-89F7C30B70B3}"/>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5" name="n_1mainValue【道路】&#10;有形固定資産減価償却率">
          <a:extLst>
            <a:ext uri="{FF2B5EF4-FFF2-40B4-BE49-F238E27FC236}">
              <a16:creationId xmlns:a16="http://schemas.microsoft.com/office/drawing/2014/main" id="{66AA5616-7F62-4711-85F2-6DEEA5218781}"/>
            </a:ext>
          </a:extLst>
        </xdr:cNvPr>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6" name="n_2mainValue【道路】&#10;有形固定資産減価償却率">
          <a:extLst>
            <a:ext uri="{FF2B5EF4-FFF2-40B4-BE49-F238E27FC236}">
              <a16:creationId xmlns:a16="http://schemas.microsoft.com/office/drawing/2014/main" id="{6C459720-7973-455E-ACB7-BA5EF10EE16E}"/>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7" name="n_3mainValue【道路】&#10;有形固定資産減価償却率">
          <a:extLst>
            <a:ext uri="{FF2B5EF4-FFF2-40B4-BE49-F238E27FC236}">
              <a16:creationId xmlns:a16="http://schemas.microsoft.com/office/drawing/2014/main" id="{BF0E47FC-47CB-4DD9-BF67-2E8EC2BFB02A}"/>
            </a:ext>
          </a:extLst>
        </xdr:cNvPr>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EAC6159-0566-4C91-B767-31964BEE34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A49FE79-34F1-49DB-892A-B3D5D71CD3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41BC5CBD-0682-4703-A0CC-B5C1E8F9D6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D000EE8C-C8ED-49F2-880B-6A324C2400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15BA7C4-7B75-475A-BBD6-5327F6611E0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997B355F-ABC2-468A-9998-82FE30E9FF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111188BB-4756-481E-A051-A26BC74371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5C26F9A-BE1C-4049-84DB-812D3B69AB8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B385D8AB-825F-40AA-BE0A-6BEAB6F18CF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40DE183-D46D-4B0A-B73B-B7742CE895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396B19-1201-4C18-B977-951B9ED0368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AEE5E260-7164-439B-91C8-CB86C70003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1E226D69-C1E5-4825-8A5B-4EC7FFAF555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a:extLst>
            <a:ext uri="{FF2B5EF4-FFF2-40B4-BE49-F238E27FC236}">
              <a16:creationId xmlns:a16="http://schemas.microsoft.com/office/drawing/2014/main" id="{734E0D19-8F2F-4E9D-BE00-BA5CDDC61C1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4AA070AA-625C-4C0A-AAE8-A9D4D2BE59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660313E9-E368-41C0-9ABD-F01F527E7C6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232E560-F500-45EF-9248-B30326854E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3CBEE52E-C59F-484B-BAAD-F7A0956DC4C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F6D6065-6B5E-444D-8A3D-CD698720185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7F5394FC-21EA-4284-BBAA-8B03149F2FC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A6B785E-B59B-4FD9-84C3-145BF6D7BA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a:extLst>
            <a:ext uri="{FF2B5EF4-FFF2-40B4-BE49-F238E27FC236}">
              <a16:creationId xmlns:a16="http://schemas.microsoft.com/office/drawing/2014/main" id="{D259D912-FFD4-478C-A5DB-543A3CDB17C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51A380F3-7E7E-46F1-B123-ECF8DB06CF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1" name="直線コネクタ 110">
          <a:extLst>
            <a:ext uri="{FF2B5EF4-FFF2-40B4-BE49-F238E27FC236}">
              <a16:creationId xmlns:a16="http://schemas.microsoft.com/office/drawing/2014/main" id="{C82E969E-02F8-420E-AA7B-2B97778AB68D}"/>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2" name="【道路】&#10;一人当たり延長最小値テキスト">
          <a:extLst>
            <a:ext uri="{FF2B5EF4-FFF2-40B4-BE49-F238E27FC236}">
              <a16:creationId xmlns:a16="http://schemas.microsoft.com/office/drawing/2014/main" id="{EEEC255C-A514-43D3-A088-6BCC55F650B8}"/>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3" name="直線コネクタ 112">
          <a:extLst>
            <a:ext uri="{FF2B5EF4-FFF2-40B4-BE49-F238E27FC236}">
              <a16:creationId xmlns:a16="http://schemas.microsoft.com/office/drawing/2014/main" id="{B704D906-46EB-4BFE-AB68-53B5ED6EEEF3}"/>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4" name="【道路】&#10;一人当たり延長最大値テキスト">
          <a:extLst>
            <a:ext uri="{FF2B5EF4-FFF2-40B4-BE49-F238E27FC236}">
              <a16:creationId xmlns:a16="http://schemas.microsoft.com/office/drawing/2014/main" id="{49A8EB22-6D59-49E7-BE8F-8E4618DBA3A2}"/>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5" name="直線コネクタ 114">
          <a:extLst>
            <a:ext uri="{FF2B5EF4-FFF2-40B4-BE49-F238E27FC236}">
              <a16:creationId xmlns:a16="http://schemas.microsoft.com/office/drawing/2014/main" id="{1DE3D6FA-D8DE-4817-A0F6-FEB4AB1803F2}"/>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36773</xdr:rowOff>
    </xdr:from>
    <xdr:ext cx="534377" cy="259045"/>
    <xdr:sp macro="" textlink="">
      <xdr:nvSpPr>
        <xdr:cNvPr id="116" name="【道路】&#10;一人当たり延長平均値テキスト">
          <a:extLst>
            <a:ext uri="{FF2B5EF4-FFF2-40B4-BE49-F238E27FC236}">
              <a16:creationId xmlns:a16="http://schemas.microsoft.com/office/drawing/2014/main" id="{9973B77E-E08D-4195-B306-92E8C1A81643}"/>
            </a:ext>
          </a:extLst>
        </xdr:cNvPr>
        <xdr:cNvSpPr txBox="1"/>
      </xdr:nvSpPr>
      <xdr:spPr>
        <a:xfrm>
          <a:off x="10515600" y="706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17" name="フローチャート: 判断 116">
          <a:extLst>
            <a:ext uri="{FF2B5EF4-FFF2-40B4-BE49-F238E27FC236}">
              <a16:creationId xmlns:a16="http://schemas.microsoft.com/office/drawing/2014/main" id="{692B1D5B-3B39-4F42-96DE-9114D4165CEE}"/>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18" name="フローチャート: 判断 117">
          <a:extLst>
            <a:ext uri="{FF2B5EF4-FFF2-40B4-BE49-F238E27FC236}">
              <a16:creationId xmlns:a16="http://schemas.microsoft.com/office/drawing/2014/main" id="{AEC808C7-4F29-48B2-99D0-94583BD3A274}"/>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19" name="フローチャート: 判断 118">
          <a:extLst>
            <a:ext uri="{FF2B5EF4-FFF2-40B4-BE49-F238E27FC236}">
              <a16:creationId xmlns:a16="http://schemas.microsoft.com/office/drawing/2014/main" id="{0C946A0E-06BE-4755-A4A5-16566299FA09}"/>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0" name="フローチャート: 判断 119">
          <a:extLst>
            <a:ext uri="{FF2B5EF4-FFF2-40B4-BE49-F238E27FC236}">
              <a16:creationId xmlns:a16="http://schemas.microsoft.com/office/drawing/2014/main" id="{77D9AF3B-4688-45E7-ABFB-ED1CBFAEC72C}"/>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1" name="フローチャート: 判断 120">
          <a:extLst>
            <a:ext uri="{FF2B5EF4-FFF2-40B4-BE49-F238E27FC236}">
              <a16:creationId xmlns:a16="http://schemas.microsoft.com/office/drawing/2014/main" id="{D15B075B-970C-4A3A-B560-A079746A9EDB}"/>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919394A-A387-4D7C-B146-F0BE3EBB6A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6E9F7CA-FC4A-451A-8FDB-80687DA386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7A4880A-6300-4DF0-A24C-72F2F31CB4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F27A23B-F19B-419D-9C8B-7B15875376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DBF33C-C7B1-4758-8F2F-54C45FD4BB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31430</xdr:rowOff>
    </xdr:from>
    <xdr:to>
      <xdr:col>55</xdr:col>
      <xdr:colOff>50800</xdr:colOff>
      <xdr:row>41</xdr:row>
      <xdr:rowOff>133030</xdr:rowOff>
    </xdr:to>
    <xdr:sp macro="" textlink="">
      <xdr:nvSpPr>
        <xdr:cNvPr id="127" name="楕円 126">
          <a:extLst>
            <a:ext uri="{FF2B5EF4-FFF2-40B4-BE49-F238E27FC236}">
              <a16:creationId xmlns:a16="http://schemas.microsoft.com/office/drawing/2014/main" id="{B391258F-B411-40A5-8DCB-2C1B86A56601}"/>
            </a:ext>
          </a:extLst>
        </xdr:cNvPr>
        <xdr:cNvSpPr/>
      </xdr:nvSpPr>
      <xdr:spPr>
        <a:xfrm>
          <a:off x="10426700" y="70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162257</xdr:rowOff>
    </xdr:from>
    <xdr:ext cx="599010" cy="259045"/>
    <xdr:sp macro="" textlink="">
      <xdr:nvSpPr>
        <xdr:cNvPr id="128" name="【道路】&#10;一人当たり延長該当値テキスト">
          <a:extLst>
            <a:ext uri="{FF2B5EF4-FFF2-40B4-BE49-F238E27FC236}">
              <a16:creationId xmlns:a16="http://schemas.microsoft.com/office/drawing/2014/main" id="{A071D95F-4930-4795-8A9F-03E95553B4DA}"/>
            </a:ext>
          </a:extLst>
        </xdr:cNvPr>
        <xdr:cNvSpPr txBox="1"/>
      </xdr:nvSpPr>
      <xdr:spPr>
        <a:xfrm>
          <a:off x="10515600" y="684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146112</xdr:rowOff>
    </xdr:from>
    <xdr:to>
      <xdr:col>50</xdr:col>
      <xdr:colOff>165100</xdr:colOff>
      <xdr:row>41</xdr:row>
      <xdr:rowOff>76262</xdr:rowOff>
    </xdr:to>
    <xdr:sp macro="" textlink="">
      <xdr:nvSpPr>
        <xdr:cNvPr id="129" name="楕円 128">
          <a:extLst>
            <a:ext uri="{FF2B5EF4-FFF2-40B4-BE49-F238E27FC236}">
              <a16:creationId xmlns:a16="http://schemas.microsoft.com/office/drawing/2014/main" id="{37215B97-C8D1-45E2-9899-3D5AE9503134}"/>
            </a:ext>
          </a:extLst>
        </xdr:cNvPr>
        <xdr:cNvSpPr/>
      </xdr:nvSpPr>
      <xdr:spPr>
        <a:xfrm>
          <a:off x="9588500" y="70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25462</xdr:rowOff>
    </xdr:from>
    <xdr:to>
      <xdr:col>55</xdr:col>
      <xdr:colOff>0</xdr:colOff>
      <xdr:row>41</xdr:row>
      <xdr:rowOff>82230</xdr:rowOff>
    </xdr:to>
    <xdr:cxnSp macro="">
      <xdr:nvCxnSpPr>
        <xdr:cNvPr id="130" name="直線コネクタ 129">
          <a:extLst>
            <a:ext uri="{FF2B5EF4-FFF2-40B4-BE49-F238E27FC236}">
              <a16:creationId xmlns:a16="http://schemas.microsoft.com/office/drawing/2014/main" id="{24E9CEFF-1633-4DA2-AB38-27690783A49B}"/>
            </a:ext>
          </a:extLst>
        </xdr:cNvPr>
        <xdr:cNvCxnSpPr/>
      </xdr:nvCxnSpPr>
      <xdr:spPr>
        <a:xfrm>
          <a:off x="9639300" y="7054912"/>
          <a:ext cx="8382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31710</xdr:rowOff>
    </xdr:from>
    <xdr:to>
      <xdr:col>46</xdr:col>
      <xdr:colOff>38100</xdr:colOff>
      <xdr:row>41</xdr:row>
      <xdr:rowOff>133310</xdr:rowOff>
    </xdr:to>
    <xdr:sp macro="" textlink="">
      <xdr:nvSpPr>
        <xdr:cNvPr id="131" name="楕円 130">
          <a:extLst>
            <a:ext uri="{FF2B5EF4-FFF2-40B4-BE49-F238E27FC236}">
              <a16:creationId xmlns:a16="http://schemas.microsoft.com/office/drawing/2014/main" id="{347B2D20-CB14-455B-9EE5-149804A1F4CD}"/>
            </a:ext>
          </a:extLst>
        </xdr:cNvPr>
        <xdr:cNvSpPr/>
      </xdr:nvSpPr>
      <xdr:spPr>
        <a:xfrm>
          <a:off x="8699500" y="70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25462</xdr:rowOff>
    </xdr:from>
    <xdr:to>
      <xdr:col>50</xdr:col>
      <xdr:colOff>114300</xdr:colOff>
      <xdr:row>41</xdr:row>
      <xdr:rowOff>82510</xdr:rowOff>
    </xdr:to>
    <xdr:cxnSp macro="">
      <xdr:nvCxnSpPr>
        <xdr:cNvPr id="132" name="直線コネクタ 131">
          <a:extLst>
            <a:ext uri="{FF2B5EF4-FFF2-40B4-BE49-F238E27FC236}">
              <a16:creationId xmlns:a16="http://schemas.microsoft.com/office/drawing/2014/main" id="{6D4CB615-A33E-45EF-B001-DED3BCA2A4B1}"/>
            </a:ext>
          </a:extLst>
        </xdr:cNvPr>
        <xdr:cNvCxnSpPr/>
      </xdr:nvCxnSpPr>
      <xdr:spPr>
        <a:xfrm flipV="1">
          <a:off x="8750300" y="7054912"/>
          <a:ext cx="889000" cy="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33434</xdr:rowOff>
    </xdr:from>
    <xdr:to>
      <xdr:col>41</xdr:col>
      <xdr:colOff>101600</xdr:colOff>
      <xdr:row>41</xdr:row>
      <xdr:rowOff>135034</xdr:rowOff>
    </xdr:to>
    <xdr:sp macro="" textlink="">
      <xdr:nvSpPr>
        <xdr:cNvPr id="133" name="楕円 132">
          <a:extLst>
            <a:ext uri="{FF2B5EF4-FFF2-40B4-BE49-F238E27FC236}">
              <a16:creationId xmlns:a16="http://schemas.microsoft.com/office/drawing/2014/main" id="{C76D346E-C8BA-429B-8A7C-7669908719B6}"/>
            </a:ext>
          </a:extLst>
        </xdr:cNvPr>
        <xdr:cNvSpPr/>
      </xdr:nvSpPr>
      <xdr:spPr>
        <a:xfrm>
          <a:off x="7810500" y="70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82510</xdr:rowOff>
    </xdr:from>
    <xdr:to>
      <xdr:col>45</xdr:col>
      <xdr:colOff>177800</xdr:colOff>
      <xdr:row>41</xdr:row>
      <xdr:rowOff>84234</xdr:rowOff>
    </xdr:to>
    <xdr:cxnSp macro="">
      <xdr:nvCxnSpPr>
        <xdr:cNvPr id="134" name="直線コネクタ 133">
          <a:extLst>
            <a:ext uri="{FF2B5EF4-FFF2-40B4-BE49-F238E27FC236}">
              <a16:creationId xmlns:a16="http://schemas.microsoft.com/office/drawing/2014/main" id="{8EB5EB08-6FBC-4C9E-9429-D710E4A12A34}"/>
            </a:ext>
          </a:extLst>
        </xdr:cNvPr>
        <xdr:cNvCxnSpPr/>
      </xdr:nvCxnSpPr>
      <xdr:spPr>
        <a:xfrm flipV="1">
          <a:off x="7861300" y="711196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149063</xdr:rowOff>
    </xdr:from>
    <xdr:ext cx="534377" cy="259045"/>
    <xdr:sp macro="" textlink="">
      <xdr:nvSpPr>
        <xdr:cNvPr id="135" name="n_1aveValue【道路】&#10;一人当たり延長">
          <a:extLst>
            <a:ext uri="{FF2B5EF4-FFF2-40B4-BE49-F238E27FC236}">
              <a16:creationId xmlns:a16="http://schemas.microsoft.com/office/drawing/2014/main" id="{58C4C804-885F-4852-B3BE-0E351A383C5F}"/>
            </a:ext>
          </a:extLst>
        </xdr:cNvPr>
        <xdr:cNvSpPr txBox="1"/>
      </xdr:nvSpPr>
      <xdr:spPr>
        <a:xfrm>
          <a:off x="9359411" y="71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36" name="n_2aveValue【道路】&#10;一人当たり延長">
          <a:extLst>
            <a:ext uri="{FF2B5EF4-FFF2-40B4-BE49-F238E27FC236}">
              <a16:creationId xmlns:a16="http://schemas.microsoft.com/office/drawing/2014/main" id="{7168EDE8-EC29-44D8-8045-18B8D6340BC8}"/>
            </a:ext>
          </a:extLst>
        </xdr:cNvPr>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37" name="n_3aveValue【道路】&#10;一人当たり延長">
          <a:extLst>
            <a:ext uri="{FF2B5EF4-FFF2-40B4-BE49-F238E27FC236}">
              <a16:creationId xmlns:a16="http://schemas.microsoft.com/office/drawing/2014/main" id="{51F90E1D-475F-4A2F-8D2F-8CE6C6FC7C3C}"/>
            </a:ext>
          </a:extLst>
        </xdr:cNvPr>
        <xdr:cNvSpPr txBox="1"/>
      </xdr:nvSpPr>
      <xdr:spPr>
        <a:xfrm>
          <a:off x="7594111" y="72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38" name="n_4aveValue【道路】&#10;一人当たり延長">
          <a:extLst>
            <a:ext uri="{FF2B5EF4-FFF2-40B4-BE49-F238E27FC236}">
              <a16:creationId xmlns:a16="http://schemas.microsoft.com/office/drawing/2014/main" id="{CAD41DB1-EAC8-4CD2-BCA2-6009FFA8601C}"/>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92789</xdr:rowOff>
    </xdr:from>
    <xdr:ext cx="599010" cy="259045"/>
    <xdr:sp macro="" textlink="">
      <xdr:nvSpPr>
        <xdr:cNvPr id="139" name="n_1mainValue【道路】&#10;一人当たり延長">
          <a:extLst>
            <a:ext uri="{FF2B5EF4-FFF2-40B4-BE49-F238E27FC236}">
              <a16:creationId xmlns:a16="http://schemas.microsoft.com/office/drawing/2014/main" id="{CFD9E246-35E3-4128-A720-C359B32952D7}"/>
            </a:ext>
          </a:extLst>
        </xdr:cNvPr>
        <xdr:cNvSpPr txBox="1"/>
      </xdr:nvSpPr>
      <xdr:spPr>
        <a:xfrm>
          <a:off x="9327094" y="677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149837</xdr:rowOff>
    </xdr:from>
    <xdr:ext cx="599010" cy="259045"/>
    <xdr:sp macro="" textlink="">
      <xdr:nvSpPr>
        <xdr:cNvPr id="140" name="n_2mainValue【道路】&#10;一人当たり延長">
          <a:extLst>
            <a:ext uri="{FF2B5EF4-FFF2-40B4-BE49-F238E27FC236}">
              <a16:creationId xmlns:a16="http://schemas.microsoft.com/office/drawing/2014/main" id="{C6BFF58A-0C1C-48D4-9B03-B2D14C3C2748}"/>
            </a:ext>
          </a:extLst>
        </xdr:cNvPr>
        <xdr:cNvSpPr txBox="1"/>
      </xdr:nvSpPr>
      <xdr:spPr>
        <a:xfrm>
          <a:off x="8450794" y="683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151561</xdr:rowOff>
    </xdr:from>
    <xdr:ext cx="534377" cy="259045"/>
    <xdr:sp macro="" textlink="">
      <xdr:nvSpPr>
        <xdr:cNvPr id="141" name="n_3mainValue【道路】&#10;一人当たり延長">
          <a:extLst>
            <a:ext uri="{FF2B5EF4-FFF2-40B4-BE49-F238E27FC236}">
              <a16:creationId xmlns:a16="http://schemas.microsoft.com/office/drawing/2014/main" id="{CF6598A7-FCAB-4C0E-B9FC-FB8FC68A58CD}"/>
            </a:ext>
          </a:extLst>
        </xdr:cNvPr>
        <xdr:cNvSpPr txBox="1"/>
      </xdr:nvSpPr>
      <xdr:spPr>
        <a:xfrm>
          <a:off x="7594111" y="68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A54711F2-FA97-4A89-80D4-A82C7B4F77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84F2C14E-D6A4-446F-92AF-8DDFA2B9DA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6ACF648A-5DC5-4C1D-A2E0-06B69B37BC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9CC9AC43-7F8E-4E10-94AB-CA621BC1D8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EB191D47-8881-4D9C-9B6A-79E460C426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DDEDD988-68B5-4799-A774-AFD669F101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3CB843EB-F81E-4876-9767-682663C9DD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B9176621-56A9-4CD9-BDD7-A75ECC2166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F38EF640-CFE4-4308-ABD7-BBE5F94C26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15C15FF9-C461-4FDE-9569-8256021274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20112649-ABF9-4B9B-B9B6-ABB9B7E649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6E870396-D4F4-4022-B72B-E92D85E297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9DEACCE0-CF53-4823-AD07-7A8D3C40C9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59CC9564-4223-41BA-85D8-34107E81A9A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7E9B523F-7E11-4CF2-9E6A-D3C69B51CD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2555F075-3981-4F10-A470-1BA484EDC9E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84B24E9B-ABDE-4CE0-A80B-5EF9AC7423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248FB136-2AAD-4D25-A9E7-80866F7B90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B5DF36E-8A58-464A-A7A2-7A308E83A3A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DDC0DDD1-41A9-48A4-B1DF-1519D739AE0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70D49C09-598E-4656-9719-7317F82499D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7B9AC668-0FE8-48CB-9E5C-B699543801B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1BF8828F-3783-4C60-B24A-C0BA2321610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70890B0-B983-4642-AD92-6A616D3C5F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C29814F0-BC4C-4492-A804-574F1B2BDE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67" name="直線コネクタ 166">
          <a:extLst>
            <a:ext uri="{FF2B5EF4-FFF2-40B4-BE49-F238E27FC236}">
              <a16:creationId xmlns:a16="http://schemas.microsoft.com/office/drawing/2014/main" id="{F5468297-4F0D-4598-91A9-28985BACE56C}"/>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57006F63-62CC-472E-B2ED-C24810FE4C57}"/>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9" name="直線コネクタ 168">
          <a:extLst>
            <a:ext uri="{FF2B5EF4-FFF2-40B4-BE49-F238E27FC236}">
              <a16:creationId xmlns:a16="http://schemas.microsoft.com/office/drawing/2014/main" id="{AD464511-A480-45F4-9578-C793F584399A}"/>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187BC437-C515-450D-AD29-89EB9AFC8002}"/>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1" name="直線コネクタ 170">
          <a:extLst>
            <a:ext uri="{FF2B5EF4-FFF2-40B4-BE49-F238E27FC236}">
              <a16:creationId xmlns:a16="http://schemas.microsoft.com/office/drawing/2014/main" id="{98774CFF-1923-4742-836A-5951E1985521}"/>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60ECCAE8-060E-4943-A318-6B4766C851DB}"/>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3" name="フローチャート: 判断 172">
          <a:extLst>
            <a:ext uri="{FF2B5EF4-FFF2-40B4-BE49-F238E27FC236}">
              <a16:creationId xmlns:a16="http://schemas.microsoft.com/office/drawing/2014/main" id="{FA58CA31-B2DE-41DC-9BD0-DF8F6E063AFC}"/>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74" name="フローチャート: 判断 173">
          <a:extLst>
            <a:ext uri="{FF2B5EF4-FFF2-40B4-BE49-F238E27FC236}">
              <a16:creationId xmlns:a16="http://schemas.microsoft.com/office/drawing/2014/main" id="{F80891DE-6588-4451-BD9E-C311A51FB35E}"/>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5" name="フローチャート: 判断 174">
          <a:extLst>
            <a:ext uri="{FF2B5EF4-FFF2-40B4-BE49-F238E27FC236}">
              <a16:creationId xmlns:a16="http://schemas.microsoft.com/office/drawing/2014/main" id="{F22E0346-7C5C-464D-8362-FD0A6C33A96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76" name="フローチャート: 判断 175">
          <a:extLst>
            <a:ext uri="{FF2B5EF4-FFF2-40B4-BE49-F238E27FC236}">
              <a16:creationId xmlns:a16="http://schemas.microsoft.com/office/drawing/2014/main" id="{F236B28A-C2DC-48CE-B523-3C0B9A0E5D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77" name="フローチャート: 判断 176">
          <a:extLst>
            <a:ext uri="{FF2B5EF4-FFF2-40B4-BE49-F238E27FC236}">
              <a16:creationId xmlns:a16="http://schemas.microsoft.com/office/drawing/2014/main" id="{B6D35A2D-0A8D-4F3B-90EC-2FB41BFC1D99}"/>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784C28A-2784-4C4B-96B0-98E8B053A0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B8EF965-FDED-4A1B-8F13-2D47882760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6E543F4-5A5D-43F2-A7B8-D1E242D7F9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4EC2EA7-39A7-4C73-8624-FB11A16A82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BA3A093-539F-45BF-B61A-7D0396F5AD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3" name="楕円 182">
          <a:extLst>
            <a:ext uri="{FF2B5EF4-FFF2-40B4-BE49-F238E27FC236}">
              <a16:creationId xmlns:a16="http://schemas.microsoft.com/office/drawing/2014/main" id="{B4F63971-88F0-4DCE-8FDD-FE8C2FC86994}"/>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7E48CEA6-3E4D-4123-BDED-AE4143636487}"/>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85" name="楕円 184">
          <a:extLst>
            <a:ext uri="{FF2B5EF4-FFF2-40B4-BE49-F238E27FC236}">
              <a16:creationId xmlns:a16="http://schemas.microsoft.com/office/drawing/2014/main" id="{B802B485-0E38-4CE8-B4A1-2BDED6FF827E}"/>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124097</xdr:rowOff>
    </xdr:to>
    <xdr:cxnSp macro="">
      <xdr:nvCxnSpPr>
        <xdr:cNvPr id="186" name="直線コネクタ 185">
          <a:extLst>
            <a:ext uri="{FF2B5EF4-FFF2-40B4-BE49-F238E27FC236}">
              <a16:creationId xmlns:a16="http://schemas.microsoft.com/office/drawing/2014/main" id="{17DBD7FB-FAC3-4B59-9CE2-1DE69178FCC9}"/>
            </a:ext>
          </a:extLst>
        </xdr:cNvPr>
        <xdr:cNvCxnSpPr/>
      </xdr:nvCxnSpPr>
      <xdr:spPr>
        <a:xfrm>
          <a:off x="3797300" y="103849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87" name="楕円 186">
          <a:extLst>
            <a:ext uri="{FF2B5EF4-FFF2-40B4-BE49-F238E27FC236}">
              <a16:creationId xmlns:a16="http://schemas.microsoft.com/office/drawing/2014/main" id="{1E7424EA-4CEA-4BBD-85DE-4AEDD895FFDB}"/>
            </a:ext>
          </a:extLst>
        </xdr:cNvPr>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97972</xdr:rowOff>
    </xdr:to>
    <xdr:cxnSp macro="">
      <xdr:nvCxnSpPr>
        <xdr:cNvPr id="188" name="直線コネクタ 187">
          <a:extLst>
            <a:ext uri="{FF2B5EF4-FFF2-40B4-BE49-F238E27FC236}">
              <a16:creationId xmlns:a16="http://schemas.microsoft.com/office/drawing/2014/main" id="{E053F8A7-5EA0-42C9-93A0-EC02C23ECA65}"/>
            </a:ext>
          </a:extLst>
        </xdr:cNvPr>
        <xdr:cNvCxnSpPr/>
      </xdr:nvCxnSpPr>
      <xdr:spPr>
        <a:xfrm>
          <a:off x="2908300" y="103719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89" name="楕円 188">
          <a:extLst>
            <a:ext uri="{FF2B5EF4-FFF2-40B4-BE49-F238E27FC236}">
              <a16:creationId xmlns:a16="http://schemas.microsoft.com/office/drawing/2014/main" id="{9A966978-3DE1-4727-AE95-FD3640D7D549}"/>
            </a:ext>
          </a:extLst>
        </xdr:cNvPr>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84909</xdr:rowOff>
    </xdr:to>
    <xdr:cxnSp macro="">
      <xdr:nvCxnSpPr>
        <xdr:cNvPr id="190" name="直線コネクタ 189">
          <a:extLst>
            <a:ext uri="{FF2B5EF4-FFF2-40B4-BE49-F238E27FC236}">
              <a16:creationId xmlns:a16="http://schemas.microsoft.com/office/drawing/2014/main" id="{F2B63C53-1F11-4B85-8CC3-5AF9E264CFCE}"/>
            </a:ext>
          </a:extLst>
        </xdr:cNvPr>
        <xdr:cNvCxnSpPr/>
      </xdr:nvCxnSpPr>
      <xdr:spPr>
        <a:xfrm>
          <a:off x="2019300" y="103621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E86D24C-201E-41FE-AF83-BC15D3A120B4}"/>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FEC5ED58-2CCB-456F-A015-B0AC8C130074}"/>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7503BD9-A580-4CE3-9064-DC9FEB19A3FA}"/>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5CDFC54A-1E7A-4644-BB6E-ACCFB6E95384}"/>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B0832DD3-18BD-4594-B3E0-9B731341C6E9}"/>
            </a:ext>
          </a:extLst>
        </xdr:cNvPr>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D8FC9577-7F97-4E99-901B-9B3D5CDB5033}"/>
            </a:ext>
          </a:extLst>
        </xdr:cNvPr>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70D2A440-1959-49FE-9172-620F97EF57C7}"/>
            </a:ext>
          </a:extLst>
        </xdr:cNvPr>
        <xdr:cNvSpPr txBox="1"/>
      </xdr:nvSpPr>
      <xdr:spPr>
        <a:xfrm>
          <a:off x="1816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CB6B0FBD-C577-48C2-AF92-49060971BC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DEA50FD5-4F1E-4348-A742-D8EE8F843C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C659D890-9ACD-41F1-9C20-FE29DF9048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CA5FDCA-E8D9-4361-8A55-E396A54D89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97D160C5-DD3E-4E76-B6FC-54B0EA8A8A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7FFA8501-AC2E-484D-9166-B058A21906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909B49E9-E0FB-4055-B34B-26F6F09233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CE0A27F0-3920-4C11-ADB4-6B71F25DBB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D8287619-1E5A-47AD-8D15-31F0DB21E8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5DBF6E1E-5B5E-4C5A-94E9-B9F0964309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A7347ADF-8C65-4ACA-A1F0-F4FC560290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C99005B2-0F6D-4F9F-A0A0-7ABEB642FCF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A1227CBC-ED2D-469F-B666-066E4652E3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C06BEAD6-E8E3-4A0D-B9F0-73205B9153A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388377B4-825F-4CB8-B657-987785383E7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114632E7-0434-4EBA-A8BF-1F0D11E2AFC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F4DE37B2-B1B1-4F0D-824D-B366B5E3FE1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2CCEC50F-431F-4477-9E2B-25BDAC02CD0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35A5F851-4484-435E-BF39-69966F41E6E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C2F5AD8F-68BC-41B9-B20C-F0BDFF1E567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3880257B-9CF4-46C5-8318-07D7B1FECCE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9AD6ED4D-5EF7-40D6-9BA6-D5C41394CC5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A09316-A974-4807-ADA3-6C0D0D18B3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21" name="直線コネクタ 220">
          <a:extLst>
            <a:ext uri="{FF2B5EF4-FFF2-40B4-BE49-F238E27FC236}">
              <a16:creationId xmlns:a16="http://schemas.microsoft.com/office/drawing/2014/main" id="{5676E58D-D06B-4E06-8E54-17477B3FCB9C}"/>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EF5013EE-BD10-4786-95E2-6C724446502F}"/>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23" name="直線コネクタ 222">
          <a:extLst>
            <a:ext uri="{FF2B5EF4-FFF2-40B4-BE49-F238E27FC236}">
              <a16:creationId xmlns:a16="http://schemas.microsoft.com/office/drawing/2014/main" id="{6BEAA58A-E6CC-477F-83E4-F876538318CC}"/>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C9CFECEB-B6C3-4A33-A599-869BF95AB4B3}"/>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25" name="直線コネクタ 224">
          <a:extLst>
            <a:ext uri="{FF2B5EF4-FFF2-40B4-BE49-F238E27FC236}">
              <a16:creationId xmlns:a16="http://schemas.microsoft.com/office/drawing/2014/main" id="{454E5275-0778-4335-A931-2382CAEAE2E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EFD6F0A3-A86B-4F55-9A43-EDB249545DE1}"/>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27" name="フローチャート: 判断 226">
          <a:extLst>
            <a:ext uri="{FF2B5EF4-FFF2-40B4-BE49-F238E27FC236}">
              <a16:creationId xmlns:a16="http://schemas.microsoft.com/office/drawing/2014/main" id="{E4A20B11-EB21-4AE6-AD26-55FA5D1419F6}"/>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28" name="フローチャート: 判断 227">
          <a:extLst>
            <a:ext uri="{FF2B5EF4-FFF2-40B4-BE49-F238E27FC236}">
              <a16:creationId xmlns:a16="http://schemas.microsoft.com/office/drawing/2014/main" id="{B26A8328-F955-4F4D-A300-B8F3009E4CD1}"/>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29" name="フローチャート: 判断 228">
          <a:extLst>
            <a:ext uri="{FF2B5EF4-FFF2-40B4-BE49-F238E27FC236}">
              <a16:creationId xmlns:a16="http://schemas.microsoft.com/office/drawing/2014/main" id="{9F1AF195-4AB4-423D-8A0B-559932848DC3}"/>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0" name="フローチャート: 判断 229">
          <a:extLst>
            <a:ext uri="{FF2B5EF4-FFF2-40B4-BE49-F238E27FC236}">
              <a16:creationId xmlns:a16="http://schemas.microsoft.com/office/drawing/2014/main" id="{03048968-C093-4FA6-995B-843FA8F569DD}"/>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31" name="フローチャート: 判断 230">
          <a:extLst>
            <a:ext uri="{FF2B5EF4-FFF2-40B4-BE49-F238E27FC236}">
              <a16:creationId xmlns:a16="http://schemas.microsoft.com/office/drawing/2014/main" id="{C0955C68-BDDD-41A0-98C3-4868B897A34A}"/>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DBBFEC7-1297-49DC-AFAA-3C79FE538C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A7C057A-EEE5-4827-A954-84B856A5D2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9E9B5BF-B05C-43CB-9774-94B28B85A3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B8D58F4-453A-4259-89E8-219B253438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D0C3039-7BE2-4425-A6E6-0255F5B894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2008</xdr:rowOff>
    </xdr:from>
    <xdr:to>
      <xdr:col>55</xdr:col>
      <xdr:colOff>50800</xdr:colOff>
      <xdr:row>63</xdr:row>
      <xdr:rowOff>103608</xdr:rowOff>
    </xdr:to>
    <xdr:sp macro="" textlink="">
      <xdr:nvSpPr>
        <xdr:cNvPr id="237" name="楕円 236">
          <a:extLst>
            <a:ext uri="{FF2B5EF4-FFF2-40B4-BE49-F238E27FC236}">
              <a16:creationId xmlns:a16="http://schemas.microsoft.com/office/drawing/2014/main" id="{8812E35E-C015-4AAC-8AB5-4440369B7217}"/>
            </a:ext>
          </a:extLst>
        </xdr:cNvPr>
        <xdr:cNvSpPr/>
      </xdr:nvSpPr>
      <xdr:spPr>
        <a:xfrm>
          <a:off x="10426700" y="108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151885</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4376E625-E3AC-4FCB-8648-BBC32CEDF4E7}"/>
            </a:ext>
          </a:extLst>
        </xdr:cNvPr>
        <xdr:cNvSpPr txBox="1"/>
      </xdr:nvSpPr>
      <xdr:spPr>
        <a:xfrm>
          <a:off x="10515600" y="1078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1896</xdr:rowOff>
    </xdr:from>
    <xdr:to>
      <xdr:col>50</xdr:col>
      <xdr:colOff>165100</xdr:colOff>
      <xdr:row>63</xdr:row>
      <xdr:rowOff>103496</xdr:rowOff>
    </xdr:to>
    <xdr:sp macro="" textlink="">
      <xdr:nvSpPr>
        <xdr:cNvPr id="239" name="楕円 238">
          <a:extLst>
            <a:ext uri="{FF2B5EF4-FFF2-40B4-BE49-F238E27FC236}">
              <a16:creationId xmlns:a16="http://schemas.microsoft.com/office/drawing/2014/main" id="{E352795F-313B-4C72-BD78-82C71E8DF26D}"/>
            </a:ext>
          </a:extLst>
        </xdr:cNvPr>
        <xdr:cNvSpPr/>
      </xdr:nvSpPr>
      <xdr:spPr>
        <a:xfrm>
          <a:off x="9588500" y="108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52696</xdr:rowOff>
    </xdr:from>
    <xdr:to>
      <xdr:col>55</xdr:col>
      <xdr:colOff>0</xdr:colOff>
      <xdr:row>63</xdr:row>
      <xdr:rowOff>52808</xdr:rowOff>
    </xdr:to>
    <xdr:cxnSp macro="">
      <xdr:nvCxnSpPr>
        <xdr:cNvPr id="240" name="直線コネクタ 239">
          <a:extLst>
            <a:ext uri="{FF2B5EF4-FFF2-40B4-BE49-F238E27FC236}">
              <a16:creationId xmlns:a16="http://schemas.microsoft.com/office/drawing/2014/main" id="{9BE9165D-A97B-4F9A-A267-EDA41D34B941}"/>
            </a:ext>
          </a:extLst>
        </xdr:cNvPr>
        <xdr:cNvCxnSpPr/>
      </xdr:nvCxnSpPr>
      <xdr:spPr>
        <a:xfrm>
          <a:off x="9639300" y="10854046"/>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5972</xdr:rowOff>
    </xdr:from>
    <xdr:to>
      <xdr:col>46</xdr:col>
      <xdr:colOff>38100</xdr:colOff>
      <xdr:row>63</xdr:row>
      <xdr:rowOff>107572</xdr:rowOff>
    </xdr:to>
    <xdr:sp macro="" textlink="">
      <xdr:nvSpPr>
        <xdr:cNvPr id="241" name="楕円 240">
          <a:extLst>
            <a:ext uri="{FF2B5EF4-FFF2-40B4-BE49-F238E27FC236}">
              <a16:creationId xmlns:a16="http://schemas.microsoft.com/office/drawing/2014/main" id="{7D54C342-64B1-4F3F-92E8-FBE4002A3C11}"/>
            </a:ext>
          </a:extLst>
        </xdr:cNvPr>
        <xdr:cNvSpPr/>
      </xdr:nvSpPr>
      <xdr:spPr>
        <a:xfrm>
          <a:off x="8699500" y="108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52696</xdr:rowOff>
    </xdr:from>
    <xdr:to>
      <xdr:col>50</xdr:col>
      <xdr:colOff>114300</xdr:colOff>
      <xdr:row>63</xdr:row>
      <xdr:rowOff>56772</xdr:rowOff>
    </xdr:to>
    <xdr:cxnSp macro="">
      <xdr:nvCxnSpPr>
        <xdr:cNvPr id="242" name="直線コネクタ 241">
          <a:extLst>
            <a:ext uri="{FF2B5EF4-FFF2-40B4-BE49-F238E27FC236}">
              <a16:creationId xmlns:a16="http://schemas.microsoft.com/office/drawing/2014/main" id="{A0855BDF-D671-4229-8B4F-225A82265BA8}"/>
            </a:ext>
          </a:extLst>
        </xdr:cNvPr>
        <xdr:cNvCxnSpPr/>
      </xdr:nvCxnSpPr>
      <xdr:spPr>
        <a:xfrm flipV="1">
          <a:off x="8750300" y="10854046"/>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12460</xdr:rowOff>
    </xdr:from>
    <xdr:to>
      <xdr:col>41</xdr:col>
      <xdr:colOff>101600</xdr:colOff>
      <xdr:row>63</xdr:row>
      <xdr:rowOff>114060</xdr:rowOff>
    </xdr:to>
    <xdr:sp macro="" textlink="">
      <xdr:nvSpPr>
        <xdr:cNvPr id="243" name="楕円 242">
          <a:extLst>
            <a:ext uri="{FF2B5EF4-FFF2-40B4-BE49-F238E27FC236}">
              <a16:creationId xmlns:a16="http://schemas.microsoft.com/office/drawing/2014/main" id="{EFD4A0CF-AA35-46B9-B399-C87F26151B2A}"/>
            </a:ext>
          </a:extLst>
        </xdr:cNvPr>
        <xdr:cNvSpPr/>
      </xdr:nvSpPr>
      <xdr:spPr>
        <a:xfrm>
          <a:off x="7810500" y="108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56772</xdr:rowOff>
    </xdr:from>
    <xdr:to>
      <xdr:col>45</xdr:col>
      <xdr:colOff>177800</xdr:colOff>
      <xdr:row>63</xdr:row>
      <xdr:rowOff>63260</xdr:rowOff>
    </xdr:to>
    <xdr:cxnSp macro="">
      <xdr:nvCxnSpPr>
        <xdr:cNvPr id="244" name="直線コネクタ 243">
          <a:extLst>
            <a:ext uri="{FF2B5EF4-FFF2-40B4-BE49-F238E27FC236}">
              <a16:creationId xmlns:a16="http://schemas.microsoft.com/office/drawing/2014/main" id="{F361D1C5-834F-4918-AEEB-FCA05CB3040B}"/>
            </a:ext>
          </a:extLst>
        </xdr:cNvPr>
        <xdr:cNvCxnSpPr/>
      </xdr:nvCxnSpPr>
      <xdr:spPr>
        <a:xfrm flipV="1">
          <a:off x="7861300" y="10858122"/>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1F664535-EF9D-4FC7-B942-7AF576B60782}"/>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EC734130-CBDC-40B5-9DDC-1E5CFEE7310C}"/>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1B9CF285-F528-4530-AF37-AF756ACF6E07}"/>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CD1B18D3-AD04-46D1-AEEF-E0300C917D93}"/>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94623</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7A3F4024-52D8-4DE3-AD25-9DDDF5184518}"/>
            </a:ext>
          </a:extLst>
        </xdr:cNvPr>
        <xdr:cNvSpPr txBox="1"/>
      </xdr:nvSpPr>
      <xdr:spPr>
        <a:xfrm>
          <a:off x="9327095" y="1089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98699</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54A92768-90BF-431A-9196-DA313FBBBEBF}"/>
            </a:ext>
          </a:extLst>
        </xdr:cNvPr>
        <xdr:cNvSpPr txBox="1"/>
      </xdr:nvSpPr>
      <xdr:spPr>
        <a:xfrm>
          <a:off x="8450795" y="1090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105187</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F852835C-19EA-49AA-975F-5ABEBF43F8D1}"/>
            </a:ext>
          </a:extLst>
        </xdr:cNvPr>
        <xdr:cNvSpPr txBox="1"/>
      </xdr:nvSpPr>
      <xdr:spPr>
        <a:xfrm>
          <a:off x="7561795" y="1090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8BE8BFD2-D65D-4526-9450-F8297E968D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C4A0F88A-D80F-43F2-9DA9-0D9E73AAF9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BC4B13B5-A7BC-48B8-8FC8-7FCF4A05B0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D580EF76-B38D-486C-A5FE-B02AEFCFAA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4113669D-6AB3-4A75-9C2F-A078A3A7F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88879A0A-C690-473A-87F0-05F7DEE996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49DE539D-043B-44AB-83D2-A177517EC5E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85D0FCE-2CB2-458A-8D96-6C2194DF00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77BBBF40-0499-4A02-8F60-8D85FB6954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5BBE52FC-5471-442D-88FA-19792B2688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257427A2-6896-4980-B317-F38E1F79C6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3F43AE0-E33E-4BE1-BBF5-73DDFB890EB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C265360A-983C-4271-A391-81AC7984BED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57D5D503-ECB1-4FC3-B163-0B122A6A137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53A66BA9-F3DC-4244-85E3-AF4B70ED8EA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537239AF-A7B9-4A5D-8D0B-74949910D78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804A22E7-0F91-4307-8B64-DD62E773BA2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68B204E9-14A9-4E96-B9F2-71E4EB8CB80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530EA920-67DB-4C74-BB8F-78E8383BE96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DB4A9A49-D2FB-410B-8D8B-B1B3E7FE26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D79D08FE-D49F-49D4-9638-558E7CBA9E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457DAEF2-AF6D-4507-A118-3B9F289A19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13F2A203-214B-4757-BE81-AC3EAA80C4B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D2A4A46D-6697-472E-AB16-9BBE9B4CAA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B27EF991-3348-4A8A-AB35-A732937E1D29}"/>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C40DB8B4-6FA7-497A-8CED-6A45D832FA8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0803185B-C13C-49AB-8960-1777F4AAAE0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D07BD122-896D-463A-BAF0-3D0992F025E4}"/>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80" name="直線コネクタ 279">
          <a:extLst>
            <a:ext uri="{FF2B5EF4-FFF2-40B4-BE49-F238E27FC236}">
              <a16:creationId xmlns:a16="http://schemas.microsoft.com/office/drawing/2014/main" id="{6F2D1111-2FED-4BD0-8FE3-42C7D5BD9AE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00EBAEA3-FF48-4B5A-83CF-DE521B440FAA}"/>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82" name="フローチャート: 判断 281">
          <a:extLst>
            <a:ext uri="{FF2B5EF4-FFF2-40B4-BE49-F238E27FC236}">
              <a16:creationId xmlns:a16="http://schemas.microsoft.com/office/drawing/2014/main" id="{57304829-2D18-4A1A-882E-C85027D7E575}"/>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83" name="フローチャート: 判断 282">
          <a:extLst>
            <a:ext uri="{FF2B5EF4-FFF2-40B4-BE49-F238E27FC236}">
              <a16:creationId xmlns:a16="http://schemas.microsoft.com/office/drawing/2014/main" id="{0AAF2CDA-E2A3-499A-B33A-049987136942}"/>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84" name="フローチャート: 判断 283">
          <a:extLst>
            <a:ext uri="{FF2B5EF4-FFF2-40B4-BE49-F238E27FC236}">
              <a16:creationId xmlns:a16="http://schemas.microsoft.com/office/drawing/2014/main" id="{EEB57B48-57B2-4090-9F1E-BF0C97D84FBC}"/>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85" name="フローチャート: 判断 284">
          <a:extLst>
            <a:ext uri="{FF2B5EF4-FFF2-40B4-BE49-F238E27FC236}">
              <a16:creationId xmlns:a16="http://schemas.microsoft.com/office/drawing/2014/main" id="{1B850DA7-750C-4A61-AA50-01FCC31E5F7E}"/>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86" name="フローチャート: 判断 285">
          <a:extLst>
            <a:ext uri="{FF2B5EF4-FFF2-40B4-BE49-F238E27FC236}">
              <a16:creationId xmlns:a16="http://schemas.microsoft.com/office/drawing/2014/main" id="{85FE25BD-0E8D-4063-98B7-4A7B920361DA}"/>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481D067-A48A-4D2C-9756-E65C7041C8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BBA5576-B3C0-4264-B321-8403BC4F83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130DEE7-2FC6-444C-AD92-FC944C8A75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CABA861-03D6-4A0C-912C-D7CDEBC4AF0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A6F9B44-242A-4C50-9C12-4EB8716EF8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292" name="楕円 291">
          <a:extLst>
            <a:ext uri="{FF2B5EF4-FFF2-40B4-BE49-F238E27FC236}">
              <a16:creationId xmlns:a16="http://schemas.microsoft.com/office/drawing/2014/main" id="{FA2B89BC-9126-49F3-A3D5-7189D1975427}"/>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32058090-6612-4397-A832-F57B098E2AF9}"/>
            </a:ext>
          </a:extLst>
        </xdr:cNvPr>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94" name="楕円 293">
          <a:extLst>
            <a:ext uri="{FF2B5EF4-FFF2-40B4-BE49-F238E27FC236}">
              <a16:creationId xmlns:a16="http://schemas.microsoft.com/office/drawing/2014/main" id="{DFF9DA07-C482-4BFD-8FC4-4A9DE527E862}"/>
            </a:ext>
          </a:extLst>
        </xdr:cNvPr>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5714</xdr:rowOff>
    </xdr:from>
    <xdr:to>
      <xdr:col>24</xdr:col>
      <xdr:colOff>63500</xdr:colOff>
      <xdr:row>83</xdr:row>
      <xdr:rowOff>47625</xdr:rowOff>
    </xdr:to>
    <xdr:cxnSp macro="">
      <xdr:nvCxnSpPr>
        <xdr:cNvPr id="295" name="直線コネクタ 294">
          <a:extLst>
            <a:ext uri="{FF2B5EF4-FFF2-40B4-BE49-F238E27FC236}">
              <a16:creationId xmlns:a16="http://schemas.microsoft.com/office/drawing/2014/main" id="{FB548E4D-E665-4BE4-9FB9-095FA6E3FB3E}"/>
            </a:ext>
          </a:extLst>
        </xdr:cNvPr>
        <xdr:cNvCxnSpPr/>
      </xdr:nvCxnSpPr>
      <xdr:spPr>
        <a:xfrm>
          <a:off x="3797300" y="142360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96" name="楕円 295">
          <a:extLst>
            <a:ext uri="{FF2B5EF4-FFF2-40B4-BE49-F238E27FC236}">
              <a16:creationId xmlns:a16="http://schemas.microsoft.com/office/drawing/2014/main" id="{62051EF2-9361-450F-9B3F-70C15E1B1D9E}"/>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5714</xdr:rowOff>
    </xdr:to>
    <xdr:cxnSp macro="">
      <xdr:nvCxnSpPr>
        <xdr:cNvPr id="297" name="直線コネクタ 296">
          <a:extLst>
            <a:ext uri="{FF2B5EF4-FFF2-40B4-BE49-F238E27FC236}">
              <a16:creationId xmlns:a16="http://schemas.microsoft.com/office/drawing/2014/main" id="{43B8E0B5-E616-4094-B7C3-90D063ACE0C3}"/>
            </a:ext>
          </a:extLst>
        </xdr:cNvPr>
        <xdr:cNvCxnSpPr/>
      </xdr:nvCxnSpPr>
      <xdr:spPr>
        <a:xfrm>
          <a:off x="2908300" y="142227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298" name="楕円 297">
          <a:extLst>
            <a:ext uri="{FF2B5EF4-FFF2-40B4-BE49-F238E27FC236}">
              <a16:creationId xmlns:a16="http://schemas.microsoft.com/office/drawing/2014/main" id="{DF311FC3-8C0A-4D31-B6C6-4B4F551ECC56}"/>
            </a:ext>
          </a:extLst>
        </xdr:cNvPr>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152400</xdr:rowOff>
    </xdr:to>
    <xdr:cxnSp macro="">
      <xdr:nvCxnSpPr>
        <xdr:cNvPr id="299" name="直線コネクタ 298">
          <a:extLst>
            <a:ext uri="{FF2B5EF4-FFF2-40B4-BE49-F238E27FC236}">
              <a16:creationId xmlns:a16="http://schemas.microsoft.com/office/drawing/2014/main" id="{32243B73-5062-4BED-8C80-ABA1625EB795}"/>
            </a:ext>
          </a:extLst>
        </xdr:cNvPr>
        <xdr:cNvCxnSpPr/>
      </xdr:nvCxnSpPr>
      <xdr:spPr>
        <a:xfrm flipV="1">
          <a:off x="2019300" y="142227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0" name="n_1aveValue【公営住宅】&#10;有形固定資産減価償却率">
          <a:extLst>
            <a:ext uri="{FF2B5EF4-FFF2-40B4-BE49-F238E27FC236}">
              <a16:creationId xmlns:a16="http://schemas.microsoft.com/office/drawing/2014/main" id="{9A59F75D-F9E1-4CEC-BE25-FE4ED324821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01" name="n_2aveValue【公営住宅】&#10;有形固定資産減価償却率">
          <a:extLst>
            <a:ext uri="{FF2B5EF4-FFF2-40B4-BE49-F238E27FC236}">
              <a16:creationId xmlns:a16="http://schemas.microsoft.com/office/drawing/2014/main" id="{9F003036-0A2E-4656-8424-5095F7E517D5}"/>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02" name="n_3aveValue【公営住宅】&#10;有形固定資産減価償却率">
          <a:extLst>
            <a:ext uri="{FF2B5EF4-FFF2-40B4-BE49-F238E27FC236}">
              <a16:creationId xmlns:a16="http://schemas.microsoft.com/office/drawing/2014/main" id="{0563BA1E-7CE9-4A11-9FF8-D608D8B491E6}"/>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03" name="n_4aveValue【公営住宅】&#10;有形固定資産減価償却率">
          <a:extLst>
            <a:ext uri="{FF2B5EF4-FFF2-40B4-BE49-F238E27FC236}">
              <a16:creationId xmlns:a16="http://schemas.microsoft.com/office/drawing/2014/main" id="{4A9512B2-6203-4F3D-B45C-85DFE2D175A4}"/>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304" name="n_1mainValue【公営住宅】&#10;有形固定資産減価償却率">
          <a:extLst>
            <a:ext uri="{FF2B5EF4-FFF2-40B4-BE49-F238E27FC236}">
              <a16:creationId xmlns:a16="http://schemas.microsoft.com/office/drawing/2014/main" id="{2E3B8410-24FA-49CD-A58A-A8D2DF33C880}"/>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05" name="n_2mainValue【公営住宅】&#10;有形固定資産減価償却率">
          <a:extLst>
            <a:ext uri="{FF2B5EF4-FFF2-40B4-BE49-F238E27FC236}">
              <a16:creationId xmlns:a16="http://schemas.microsoft.com/office/drawing/2014/main" id="{22B61A94-05F2-4618-8638-D1F1747A81F9}"/>
            </a:ext>
          </a:extLst>
        </xdr:cNvPr>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06" name="n_3mainValue【公営住宅】&#10;有形固定資産減価償却率">
          <a:extLst>
            <a:ext uri="{FF2B5EF4-FFF2-40B4-BE49-F238E27FC236}">
              <a16:creationId xmlns:a16="http://schemas.microsoft.com/office/drawing/2014/main" id="{9D8034F7-84DC-46F9-8F0F-58DEAA8D3737}"/>
            </a:ext>
          </a:extLst>
        </xdr:cNvPr>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5AC7A18C-DA10-45D3-A274-7B9DE277EE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30A5DA20-F777-420F-9A52-B4F2C4FC84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E7702BFD-D825-4C1E-AE0C-BC94EBE9E1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29690C7E-537E-4642-A27D-D20CEBD01C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11812317-A2BA-442B-B09E-4633E24A18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1EE7E130-080F-4E15-879A-3E11AD93AD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1D95E219-0A25-4403-A9F0-AB879A67296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2D0A646D-5010-4124-82CB-F70500FEB4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EC9EA032-FA25-450D-A60B-8A7937AD312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10505407-457E-474E-A309-929B42021D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1091212-DEEA-495D-A6C8-479F86A7204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7D240282-83D9-45C7-AE4C-F7BD34FA545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52AB383E-8C4F-4335-A825-B2DBD1FD6A3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35E21B2E-31C1-40F2-8BF8-4F66C0A76D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98531376-2FAD-4014-96B8-18F1B1DDBB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2" name="テキスト ボックス 321">
          <a:extLst>
            <a:ext uri="{FF2B5EF4-FFF2-40B4-BE49-F238E27FC236}">
              <a16:creationId xmlns:a16="http://schemas.microsoft.com/office/drawing/2014/main" id="{5E7FA9E5-9F1C-4A5B-9663-CBD6F084BE7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7D40B37D-7C77-4BD4-AAD1-C190341C8BF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4" name="テキスト ボックス 323">
          <a:extLst>
            <a:ext uri="{FF2B5EF4-FFF2-40B4-BE49-F238E27FC236}">
              <a16:creationId xmlns:a16="http://schemas.microsoft.com/office/drawing/2014/main" id="{EFEDD7F1-A31C-4D85-B48D-39C8AAD8E0D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91FC5984-9D8E-4458-BAD4-7093634B155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a:extLst>
            <a:ext uri="{FF2B5EF4-FFF2-40B4-BE49-F238E27FC236}">
              <a16:creationId xmlns:a16="http://schemas.microsoft.com/office/drawing/2014/main" id="{970CAA2B-C5AD-443D-8772-8522A7E4881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F2EEF03C-B4B1-4CCD-A2C3-51E54D06C0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443137E3-C400-412F-A897-B28F445CC1E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32C0C3-DD06-4D0A-8766-AE8B81FA26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30" name="直線コネクタ 329">
          <a:extLst>
            <a:ext uri="{FF2B5EF4-FFF2-40B4-BE49-F238E27FC236}">
              <a16:creationId xmlns:a16="http://schemas.microsoft.com/office/drawing/2014/main" id="{204E1403-3EBB-4686-9ADF-9CB6B2B7BBA6}"/>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31" name="【公営住宅】&#10;一人当たり面積最小値テキスト">
          <a:extLst>
            <a:ext uri="{FF2B5EF4-FFF2-40B4-BE49-F238E27FC236}">
              <a16:creationId xmlns:a16="http://schemas.microsoft.com/office/drawing/2014/main" id="{EBE284BB-785B-47CD-B7D1-4F055165662D}"/>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32" name="直線コネクタ 331">
          <a:extLst>
            <a:ext uri="{FF2B5EF4-FFF2-40B4-BE49-F238E27FC236}">
              <a16:creationId xmlns:a16="http://schemas.microsoft.com/office/drawing/2014/main" id="{A993F0DC-0CE8-41E7-8526-CEFAA27FAE8A}"/>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33" name="【公営住宅】&#10;一人当たり面積最大値テキスト">
          <a:extLst>
            <a:ext uri="{FF2B5EF4-FFF2-40B4-BE49-F238E27FC236}">
              <a16:creationId xmlns:a16="http://schemas.microsoft.com/office/drawing/2014/main" id="{285D8F72-2344-4E7D-A0E8-A48230919796}"/>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34" name="直線コネクタ 333">
          <a:extLst>
            <a:ext uri="{FF2B5EF4-FFF2-40B4-BE49-F238E27FC236}">
              <a16:creationId xmlns:a16="http://schemas.microsoft.com/office/drawing/2014/main" id="{329091B1-B3F6-43D0-9788-7268E6353729}"/>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35" name="【公営住宅】&#10;一人当たり面積平均値テキスト">
          <a:extLst>
            <a:ext uri="{FF2B5EF4-FFF2-40B4-BE49-F238E27FC236}">
              <a16:creationId xmlns:a16="http://schemas.microsoft.com/office/drawing/2014/main" id="{126CC79B-C9BE-419E-A532-3B129622360B}"/>
            </a:ext>
          </a:extLst>
        </xdr:cNvPr>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36" name="フローチャート: 判断 335">
          <a:extLst>
            <a:ext uri="{FF2B5EF4-FFF2-40B4-BE49-F238E27FC236}">
              <a16:creationId xmlns:a16="http://schemas.microsoft.com/office/drawing/2014/main" id="{CC7379DD-CF5C-4514-A030-0DF30832C7E7}"/>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37" name="フローチャート: 判断 336">
          <a:extLst>
            <a:ext uri="{FF2B5EF4-FFF2-40B4-BE49-F238E27FC236}">
              <a16:creationId xmlns:a16="http://schemas.microsoft.com/office/drawing/2014/main" id="{A48BAA7A-230F-4717-AF2B-223F20756CD8}"/>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38" name="フローチャート: 判断 337">
          <a:extLst>
            <a:ext uri="{FF2B5EF4-FFF2-40B4-BE49-F238E27FC236}">
              <a16:creationId xmlns:a16="http://schemas.microsoft.com/office/drawing/2014/main" id="{1344983A-EA16-4897-B599-ED2A5A840526}"/>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39" name="フローチャート: 判断 338">
          <a:extLst>
            <a:ext uri="{FF2B5EF4-FFF2-40B4-BE49-F238E27FC236}">
              <a16:creationId xmlns:a16="http://schemas.microsoft.com/office/drawing/2014/main" id="{DEEFF1C9-032A-4AF6-8553-BA4F1BC63A91}"/>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40" name="フローチャート: 判断 339">
          <a:extLst>
            <a:ext uri="{FF2B5EF4-FFF2-40B4-BE49-F238E27FC236}">
              <a16:creationId xmlns:a16="http://schemas.microsoft.com/office/drawing/2014/main" id="{B3362370-B4A0-4169-A972-80283035E74C}"/>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B7F6BE3-3AD8-4E34-8943-C17A3E57B2E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A834DEA5-86E7-481C-906E-02F3EB5000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8A92DC4-8D19-4BFC-B678-4E1B92DA33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AC33935-6DA0-4B99-9438-A69997AB9E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62A00BA-0ADA-44C8-B78C-6C7E791240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27000</xdr:rowOff>
    </xdr:from>
    <xdr:to>
      <xdr:col>55</xdr:col>
      <xdr:colOff>50800</xdr:colOff>
      <xdr:row>84</xdr:row>
      <xdr:rowOff>128600</xdr:rowOff>
    </xdr:to>
    <xdr:sp macro="" textlink="">
      <xdr:nvSpPr>
        <xdr:cNvPr id="346" name="楕円 345">
          <a:extLst>
            <a:ext uri="{FF2B5EF4-FFF2-40B4-BE49-F238E27FC236}">
              <a16:creationId xmlns:a16="http://schemas.microsoft.com/office/drawing/2014/main" id="{5091D420-B872-4190-AB44-8D3EA578ACC9}"/>
            </a:ext>
          </a:extLst>
        </xdr:cNvPr>
        <xdr:cNvSpPr/>
      </xdr:nvSpPr>
      <xdr:spPr>
        <a:xfrm>
          <a:off x="10426700" y="144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49877</xdr:rowOff>
    </xdr:from>
    <xdr:ext cx="469744" cy="259045"/>
    <xdr:sp macro="" textlink="">
      <xdr:nvSpPr>
        <xdr:cNvPr id="347" name="【公営住宅】&#10;一人当たり面積該当値テキスト">
          <a:extLst>
            <a:ext uri="{FF2B5EF4-FFF2-40B4-BE49-F238E27FC236}">
              <a16:creationId xmlns:a16="http://schemas.microsoft.com/office/drawing/2014/main" id="{40BD0302-B136-4865-8C0A-A92BA0910213}"/>
            </a:ext>
          </a:extLst>
        </xdr:cNvPr>
        <xdr:cNvSpPr txBox="1"/>
      </xdr:nvSpPr>
      <xdr:spPr>
        <a:xfrm>
          <a:off x="10515600" y="142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25857</xdr:rowOff>
    </xdr:from>
    <xdr:to>
      <xdr:col>50</xdr:col>
      <xdr:colOff>165100</xdr:colOff>
      <xdr:row>84</xdr:row>
      <xdr:rowOff>127457</xdr:rowOff>
    </xdr:to>
    <xdr:sp macro="" textlink="">
      <xdr:nvSpPr>
        <xdr:cNvPr id="348" name="楕円 347">
          <a:extLst>
            <a:ext uri="{FF2B5EF4-FFF2-40B4-BE49-F238E27FC236}">
              <a16:creationId xmlns:a16="http://schemas.microsoft.com/office/drawing/2014/main" id="{2AC6BAD7-738F-41AD-92CE-42B0784E15FD}"/>
            </a:ext>
          </a:extLst>
        </xdr:cNvPr>
        <xdr:cNvSpPr/>
      </xdr:nvSpPr>
      <xdr:spPr>
        <a:xfrm>
          <a:off x="9588500" y="144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76657</xdr:rowOff>
    </xdr:from>
    <xdr:to>
      <xdr:col>55</xdr:col>
      <xdr:colOff>0</xdr:colOff>
      <xdr:row>84</xdr:row>
      <xdr:rowOff>77800</xdr:rowOff>
    </xdr:to>
    <xdr:cxnSp macro="">
      <xdr:nvCxnSpPr>
        <xdr:cNvPr id="349" name="直線コネクタ 348">
          <a:extLst>
            <a:ext uri="{FF2B5EF4-FFF2-40B4-BE49-F238E27FC236}">
              <a16:creationId xmlns:a16="http://schemas.microsoft.com/office/drawing/2014/main" id="{18108A6E-ACBC-49A4-BCC2-22FFE7170178}"/>
            </a:ext>
          </a:extLst>
        </xdr:cNvPr>
        <xdr:cNvCxnSpPr/>
      </xdr:nvCxnSpPr>
      <xdr:spPr>
        <a:xfrm>
          <a:off x="9639300" y="144784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158826</xdr:rowOff>
    </xdr:from>
    <xdr:to>
      <xdr:col>46</xdr:col>
      <xdr:colOff>38100</xdr:colOff>
      <xdr:row>84</xdr:row>
      <xdr:rowOff>88976</xdr:rowOff>
    </xdr:to>
    <xdr:sp macro="" textlink="">
      <xdr:nvSpPr>
        <xdr:cNvPr id="350" name="楕円 349">
          <a:extLst>
            <a:ext uri="{FF2B5EF4-FFF2-40B4-BE49-F238E27FC236}">
              <a16:creationId xmlns:a16="http://schemas.microsoft.com/office/drawing/2014/main" id="{B2A850FB-F42D-43A0-9A73-D1C4DCAD3141}"/>
            </a:ext>
          </a:extLst>
        </xdr:cNvPr>
        <xdr:cNvSpPr/>
      </xdr:nvSpPr>
      <xdr:spPr>
        <a:xfrm>
          <a:off x="8699500" y="1438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38176</xdr:rowOff>
    </xdr:from>
    <xdr:to>
      <xdr:col>50</xdr:col>
      <xdr:colOff>114300</xdr:colOff>
      <xdr:row>84</xdr:row>
      <xdr:rowOff>76657</xdr:rowOff>
    </xdr:to>
    <xdr:cxnSp macro="">
      <xdr:nvCxnSpPr>
        <xdr:cNvPr id="351" name="直線コネクタ 350">
          <a:extLst>
            <a:ext uri="{FF2B5EF4-FFF2-40B4-BE49-F238E27FC236}">
              <a16:creationId xmlns:a16="http://schemas.microsoft.com/office/drawing/2014/main" id="{2310D437-6683-4614-89F4-3B1F66DD1EEF}"/>
            </a:ext>
          </a:extLst>
        </xdr:cNvPr>
        <xdr:cNvCxnSpPr/>
      </xdr:nvCxnSpPr>
      <xdr:spPr>
        <a:xfrm>
          <a:off x="8750300" y="1443997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164007</xdr:rowOff>
    </xdr:from>
    <xdr:to>
      <xdr:col>41</xdr:col>
      <xdr:colOff>101600</xdr:colOff>
      <xdr:row>84</xdr:row>
      <xdr:rowOff>94157</xdr:rowOff>
    </xdr:to>
    <xdr:sp macro="" textlink="">
      <xdr:nvSpPr>
        <xdr:cNvPr id="352" name="楕円 351">
          <a:extLst>
            <a:ext uri="{FF2B5EF4-FFF2-40B4-BE49-F238E27FC236}">
              <a16:creationId xmlns:a16="http://schemas.microsoft.com/office/drawing/2014/main" id="{F9A5A32D-8114-4C35-A573-A036786A42A3}"/>
            </a:ext>
          </a:extLst>
        </xdr:cNvPr>
        <xdr:cNvSpPr/>
      </xdr:nvSpPr>
      <xdr:spPr>
        <a:xfrm>
          <a:off x="7810500" y="143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38176</xdr:rowOff>
    </xdr:from>
    <xdr:to>
      <xdr:col>45</xdr:col>
      <xdr:colOff>177800</xdr:colOff>
      <xdr:row>84</xdr:row>
      <xdr:rowOff>43357</xdr:rowOff>
    </xdr:to>
    <xdr:cxnSp macro="">
      <xdr:nvCxnSpPr>
        <xdr:cNvPr id="353" name="直線コネクタ 352">
          <a:extLst>
            <a:ext uri="{FF2B5EF4-FFF2-40B4-BE49-F238E27FC236}">
              <a16:creationId xmlns:a16="http://schemas.microsoft.com/office/drawing/2014/main" id="{0F814646-128C-4416-A3D3-214F6ADFE071}"/>
            </a:ext>
          </a:extLst>
        </xdr:cNvPr>
        <xdr:cNvCxnSpPr/>
      </xdr:nvCxnSpPr>
      <xdr:spPr>
        <a:xfrm flipV="1">
          <a:off x="7861300" y="1443997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54" name="n_1aveValue【公営住宅】&#10;一人当たり面積">
          <a:extLst>
            <a:ext uri="{FF2B5EF4-FFF2-40B4-BE49-F238E27FC236}">
              <a16:creationId xmlns:a16="http://schemas.microsoft.com/office/drawing/2014/main" id="{70579A6F-2DDD-47AA-8C11-09C0A909DEC4}"/>
            </a:ext>
          </a:extLst>
        </xdr:cNvPr>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55" name="n_2aveValue【公営住宅】&#10;一人当たり面積">
          <a:extLst>
            <a:ext uri="{FF2B5EF4-FFF2-40B4-BE49-F238E27FC236}">
              <a16:creationId xmlns:a16="http://schemas.microsoft.com/office/drawing/2014/main" id="{8CF5933F-72A7-47D0-8952-AF5D7E9D8247}"/>
            </a:ext>
          </a:extLst>
        </xdr:cNvPr>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56" name="n_3aveValue【公営住宅】&#10;一人当たり面積">
          <a:extLst>
            <a:ext uri="{FF2B5EF4-FFF2-40B4-BE49-F238E27FC236}">
              <a16:creationId xmlns:a16="http://schemas.microsoft.com/office/drawing/2014/main" id="{1DEF177A-A3DC-461D-A87B-151BABBDF7F3}"/>
            </a:ext>
          </a:extLst>
        </xdr:cNvPr>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57" name="n_4aveValue【公営住宅】&#10;一人当たり面積">
          <a:extLst>
            <a:ext uri="{FF2B5EF4-FFF2-40B4-BE49-F238E27FC236}">
              <a16:creationId xmlns:a16="http://schemas.microsoft.com/office/drawing/2014/main" id="{870C607C-7F16-4354-B71E-F30C59BEE54E}"/>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143984</xdr:rowOff>
    </xdr:from>
    <xdr:ext cx="469744" cy="259045"/>
    <xdr:sp macro="" textlink="">
      <xdr:nvSpPr>
        <xdr:cNvPr id="358" name="n_1mainValue【公営住宅】&#10;一人当たり面積">
          <a:extLst>
            <a:ext uri="{FF2B5EF4-FFF2-40B4-BE49-F238E27FC236}">
              <a16:creationId xmlns:a16="http://schemas.microsoft.com/office/drawing/2014/main" id="{7F60731C-4560-4ADA-B366-4B011A039EE1}"/>
            </a:ext>
          </a:extLst>
        </xdr:cNvPr>
        <xdr:cNvSpPr txBox="1"/>
      </xdr:nvSpPr>
      <xdr:spPr>
        <a:xfrm>
          <a:off x="9391727" y="1420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105503</xdr:rowOff>
    </xdr:from>
    <xdr:ext cx="469744" cy="259045"/>
    <xdr:sp macro="" textlink="">
      <xdr:nvSpPr>
        <xdr:cNvPr id="359" name="n_2mainValue【公営住宅】&#10;一人当たり面積">
          <a:extLst>
            <a:ext uri="{FF2B5EF4-FFF2-40B4-BE49-F238E27FC236}">
              <a16:creationId xmlns:a16="http://schemas.microsoft.com/office/drawing/2014/main" id="{43F86E30-3579-4156-BBDB-F6A497067C05}"/>
            </a:ext>
          </a:extLst>
        </xdr:cNvPr>
        <xdr:cNvSpPr txBox="1"/>
      </xdr:nvSpPr>
      <xdr:spPr>
        <a:xfrm>
          <a:off x="8515427" y="1416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110684</xdr:rowOff>
    </xdr:from>
    <xdr:ext cx="469744" cy="259045"/>
    <xdr:sp macro="" textlink="">
      <xdr:nvSpPr>
        <xdr:cNvPr id="360" name="n_3mainValue【公営住宅】&#10;一人当たり面積">
          <a:extLst>
            <a:ext uri="{FF2B5EF4-FFF2-40B4-BE49-F238E27FC236}">
              <a16:creationId xmlns:a16="http://schemas.microsoft.com/office/drawing/2014/main" id="{F47C5714-483C-40C5-80F6-2A2DC4F5E611}"/>
            </a:ext>
          </a:extLst>
        </xdr:cNvPr>
        <xdr:cNvSpPr txBox="1"/>
      </xdr:nvSpPr>
      <xdr:spPr>
        <a:xfrm>
          <a:off x="7626427" y="141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EB759006-3861-4D4A-888F-CA899D4B95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382B9C34-FD75-4C0D-BAFC-F6C0FEF649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29BDA45E-B0A4-4BB2-9575-2AB13C6073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A8A3317-887E-4C7A-AD4D-F230203951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D1659ABF-BF65-4BBE-9E0C-64B1910FD7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71AA8ECA-0E21-4DE4-8BA9-FEA540E84E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F8E8E85-AF49-4A46-B77E-0D537EDBFF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AABBE397-87A0-44CF-AEAE-69745E5BC9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EF4CDCA-23D1-4841-BF97-30F02AC865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2D338E57-DDF5-424E-BA0F-16CE3D69F7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A23CB97A-7520-4D0C-9882-6573E52F41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EEC9AC84-8D49-44DE-B5DD-E5EC4A8ECC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53A87173-31DE-4189-88DB-17704F812D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14B971BD-7017-4480-87FE-D14012FC0B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34A39D6F-F3EF-4C52-89A6-891D0A8471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8C872501-592C-4906-A1B4-96ADC24334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6D7C84B1-A251-4935-BFDE-6B18EE563A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297EF5A6-2DB2-418B-BD91-EB6ABCFBF0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768700BB-B955-4C1D-8C8D-385511C051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70BCEFF1-D0CF-4BC1-8C2A-503EE01578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6A0E4ED3-DFDE-4078-B5EF-140C944770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492D0FAE-478D-41E2-B9C2-35CCB788DD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F77C7718-9567-4E06-B95A-91844B7AA8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5E59068C-4C1E-4975-855A-8C4896C41E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B01D8F3E-46CC-41E8-9D89-0F3F185185E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A5796C7C-8513-46D5-8FC1-1455DF7F35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56C13B79-DCB6-4694-A7C3-75B9F32592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72C93E49-36F7-4B8A-A12C-64947E829AF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00F53165-09D8-44CA-85E3-A32B6DFDA04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0C7DE4A8-D0D2-4D38-94BD-7AAB934C15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F40127BD-8025-4CF0-A736-EEC4FD2D0F8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2B4BAFC9-1E29-491B-9B9D-618F69E7D9B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2B1521AF-BD4F-41AD-85B1-B0F5C1B5296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8DFD9C17-C7B2-4395-83FD-0BDAEC30D53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5BE7B215-87C3-4F74-B515-5F1404A0B9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A6833DD8-5476-4F2A-8829-AE4A3E5039D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A4037292-2C90-428D-B89C-2668524022C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73AA5E46-3D67-4255-BD2C-FE8F3C6B534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197FA006-2661-4561-88FE-93877FA9477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93C74D0D-7A6D-482C-A394-B1146958D9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22054231-5B0B-41D1-A650-F1F8869058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118F3ADE-BB21-4117-80A7-8B4A01017E83}"/>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329D2024-B64C-44DB-99C7-332F70D585A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7D90AA21-DFBC-4F85-B21C-F2AF541884F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7B711E59-5EFC-4C44-9205-1163C34C8A23}"/>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06" name="直線コネクタ 405">
          <a:extLst>
            <a:ext uri="{FF2B5EF4-FFF2-40B4-BE49-F238E27FC236}">
              <a16:creationId xmlns:a16="http://schemas.microsoft.com/office/drawing/2014/main" id="{73A9E920-A24A-4CFD-8937-5691835FCBE9}"/>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26AEBCC0-69CC-493A-B97B-026F92B6A3E8}"/>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08" name="フローチャート: 判断 407">
          <a:extLst>
            <a:ext uri="{FF2B5EF4-FFF2-40B4-BE49-F238E27FC236}">
              <a16:creationId xmlns:a16="http://schemas.microsoft.com/office/drawing/2014/main" id="{920F0E0A-F7C4-4C9F-94A1-DFA49F8FAE3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09" name="フローチャート: 判断 408">
          <a:extLst>
            <a:ext uri="{FF2B5EF4-FFF2-40B4-BE49-F238E27FC236}">
              <a16:creationId xmlns:a16="http://schemas.microsoft.com/office/drawing/2014/main" id="{2D11E9FE-934E-494C-9B27-EF554F1EB5C7}"/>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10" name="フローチャート: 判断 409">
          <a:extLst>
            <a:ext uri="{FF2B5EF4-FFF2-40B4-BE49-F238E27FC236}">
              <a16:creationId xmlns:a16="http://schemas.microsoft.com/office/drawing/2014/main" id="{61936DC6-0B8B-4329-A507-F96386FDC62B}"/>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11" name="フローチャート: 判断 410">
          <a:extLst>
            <a:ext uri="{FF2B5EF4-FFF2-40B4-BE49-F238E27FC236}">
              <a16:creationId xmlns:a16="http://schemas.microsoft.com/office/drawing/2014/main" id="{26013620-35E7-4FB0-A3B6-2E91B9D7D193}"/>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12" name="フローチャート: 判断 411">
          <a:extLst>
            <a:ext uri="{FF2B5EF4-FFF2-40B4-BE49-F238E27FC236}">
              <a16:creationId xmlns:a16="http://schemas.microsoft.com/office/drawing/2014/main" id="{52FA1E6F-2999-4E1C-8D6E-7FC9C793034A}"/>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D453034D-1515-466B-9AE9-0195C96627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9597148D-39DB-418F-B3F5-0EF6A40A40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43BED71-D81E-4640-80D9-D645F36D07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25FDAC9F-A94D-4AAC-8A49-3F45BB77AD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A1C380BB-BE26-4114-9462-AD3E9AEAD6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18" name="楕円 417">
          <a:extLst>
            <a:ext uri="{FF2B5EF4-FFF2-40B4-BE49-F238E27FC236}">
              <a16:creationId xmlns:a16="http://schemas.microsoft.com/office/drawing/2014/main" id="{73D2860D-1131-491F-8D42-BD2F0B101184}"/>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19" name="【認定こども園・幼稚園・保育所】&#10;有形固定資産減価償却率該当値テキスト">
          <a:extLst>
            <a:ext uri="{FF2B5EF4-FFF2-40B4-BE49-F238E27FC236}">
              <a16:creationId xmlns:a16="http://schemas.microsoft.com/office/drawing/2014/main" id="{2B313DA0-109D-404F-A96B-70C370CD23BE}"/>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20" name="楕円 419">
          <a:extLst>
            <a:ext uri="{FF2B5EF4-FFF2-40B4-BE49-F238E27FC236}">
              <a16:creationId xmlns:a16="http://schemas.microsoft.com/office/drawing/2014/main" id="{788F96B4-D82C-4C63-A97C-59E68FF8F82D}"/>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21" name="直線コネクタ 420">
          <a:extLst>
            <a:ext uri="{FF2B5EF4-FFF2-40B4-BE49-F238E27FC236}">
              <a16:creationId xmlns:a16="http://schemas.microsoft.com/office/drawing/2014/main" id="{36C4BDA3-FBE7-442B-A51F-3DB38F1650C4}"/>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22" name="楕円 421">
          <a:extLst>
            <a:ext uri="{FF2B5EF4-FFF2-40B4-BE49-F238E27FC236}">
              <a16:creationId xmlns:a16="http://schemas.microsoft.com/office/drawing/2014/main" id="{EC5D90BE-10C6-464B-90E4-0BAC583B4B02}"/>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23" name="直線コネクタ 422">
          <a:extLst>
            <a:ext uri="{FF2B5EF4-FFF2-40B4-BE49-F238E27FC236}">
              <a16:creationId xmlns:a16="http://schemas.microsoft.com/office/drawing/2014/main" id="{6E5F7C92-E1A7-46EB-9E09-C4607CABD949}"/>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24" name="楕円 423">
          <a:extLst>
            <a:ext uri="{FF2B5EF4-FFF2-40B4-BE49-F238E27FC236}">
              <a16:creationId xmlns:a16="http://schemas.microsoft.com/office/drawing/2014/main" id="{B51A3C5E-0889-4DF0-9EEC-AE20D396172C}"/>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25" name="直線コネクタ 424">
          <a:extLst>
            <a:ext uri="{FF2B5EF4-FFF2-40B4-BE49-F238E27FC236}">
              <a16:creationId xmlns:a16="http://schemas.microsoft.com/office/drawing/2014/main" id="{E3FD2808-4BC1-4F60-801F-D75CFC9F9C85}"/>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215BC949-46D3-413D-BFEC-8D686EA95278}"/>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50DDEF23-A5EB-4529-A47F-887B26C53D16}"/>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A1FB4BB0-9D77-486D-97BD-35BF68AB2ACC}"/>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11617788-0311-49A2-8057-152A565C8485}"/>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30" name="n_1mainValue【認定こども園・幼稚園・保育所】&#10;有形固定資産減価償却率">
          <a:extLst>
            <a:ext uri="{FF2B5EF4-FFF2-40B4-BE49-F238E27FC236}">
              <a16:creationId xmlns:a16="http://schemas.microsoft.com/office/drawing/2014/main" id="{4CC3267F-C079-411A-B72B-57B7170A63FE}"/>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31" name="n_2mainValue【認定こども園・幼稚園・保育所】&#10;有形固定資産減価償却率">
          <a:extLst>
            <a:ext uri="{FF2B5EF4-FFF2-40B4-BE49-F238E27FC236}">
              <a16:creationId xmlns:a16="http://schemas.microsoft.com/office/drawing/2014/main" id="{333994E2-7346-4F57-9FF2-7E0960F2339E}"/>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32" name="n_3mainValue【認定こども園・幼稚園・保育所】&#10;有形固定資産減価償却率">
          <a:extLst>
            <a:ext uri="{FF2B5EF4-FFF2-40B4-BE49-F238E27FC236}">
              <a16:creationId xmlns:a16="http://schemas.microsoft.com/office/drawing/2014/main" id="{39B45CF7-22AE-4442-96D9-91F03B446BF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E94A4C80-71D2-4E1B-B3EF-30C372FF0C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2E992B1A-798F-48ED-936E-7ED9C5FEBF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AA440D0-2539-4ABD-B935-448A126295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D8C20C3C-8FDC-4199-9E19-E806FC88C3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BEC85582-28A3-4010-86BD-5B1BC10F05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DBC55E53-8A17-4F69-8AAA-DE0AFE0A05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50CF634B-8C29-4753-86F2-659F57CF3B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2D52D857-B3E7-4CF7-98C2-D5A7905A48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CA117618-A77A-4116-B698-5DB124A45B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C5907DE4-1F9F-450C-80AE-D22A011100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C8BB073C-8507-4108-91CA-E1BE2344803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a:extLst>
            <a:ext uri="{FF2B5EF4-FFF2-40B4-BE49-F238E27FC236}">
              <a16:creationId xmlns:a16="http://schemas.microsoft.com/office/drawing/2014/main" id="{846AE1AC-4C70-45DE-A7FA-6D3D01C2ABF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E98846D6-5373-4EB5-BF10-8EDD76A88D4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a:extLst>
            <a:ext uri="{FF2B5EF4-FFF2-40B4-BE49-F238E27FC236}">
              <a16:creationId xmlns:a16="http://schemas.microsoft.com/office/drawing/2014/main" id="{C1AC39D6-3BFF-43B9-8258-93AE4D70543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D3EB2898-E0B4-490D-A8BC-DE959351CA9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a:extLst>
            <a:ext uri="{FF2B5EF4-FFF2-40B4-BE49-F238E27FC236}">
              <a16:creationId xmlns:a16="http://schemas.microsoft.com/office/drawing/2014/main" id="{182D65B7-8D82-4F8B-96AB-11A12BFB26F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A74E6730-F5B4-4776-AE60-53E38A69C42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a:extLst>
            <a:ext uri="{FF2B5EF4-FFF2-40B4-BE49-F238E27FC236}">
              <a16:creationId xmlns:a16="http://schemas.microsoft.com/office/drawing/2014/main" id="{B62C623E-F872-4F10-893E-8062DFB8DD5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6F23D09F-A500-451A-AEE2-3B71B65B8ED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a:extLst>
            <a:ext uri="{FF2B5EF4-FFF2-40B4-BE49-F238E27FC236}">
              <a16:creationId xmlns:a16="http://schemas.microsoft.com/office/drawing/2014/main" id="{9399CDD9-CFE9-4D4E-8D78-DC1B2042EF5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F48150E5-9234-42F1-A669-690BBB28726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6D6D1648-F61A-4E89-BFB7-741C3ED6366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8E08E566-5A44-42A9-AD8B-4B2D52DFAA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56" name="直線コネクタ 455">
          <a:extLst>
            <a:ext uri="{FF2B5EF4-FFF2-40B4-BE49-F238E27FC236}">
              <a16:creationId xmlns:a16="http://schemas.microsoft.com/office/drawing/2014/main" id="{F8552122-E02A-4F7B-923B-BF998890BDE4}"/>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97E03D3B-21C7-4480-8296-35D7D342EEDC}"/>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58" name="直線コネクタ 457">
          <a:extLst>
            <a:ext uri="{FF2B5EF4-FFF2-40B4-BE49-F238E27FC236}">
              <a16:creationId xmlns:a16="http://schemas.microsoft.com/office/drawing/2014/main" id="{2368DAAE-81E4-4818-AC5B-04E2204C91D3}"/>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A8493443-7414-4D8C-9333-D9BBB00733E6}"/>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60" name="直線コネクタ 459">
          <a:extLst>
            <a:ext uri="{FF2B5EF4-FFF2-40B4-BE49-F238E27FC236}">
              <a16:creationId xmlns:a16="http://schemas.microsoft.com/office/drawing/2014/main" id="{D4C2946A-EF30-4039-8748-4305867F9D6F}"/>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AC2A3AE1-0F95-4021-AEAE-4F7F1C85B0F2}"/>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62" name="フローチャート: 判断 461">
          <a:extLst>
            <a:ext uri="{FF2B5EF4-FFF2-40B4-BE49-F238E27FC236}">
              <a16:creationId xmlns:a16="http://schemas.microsoft.com/office/drawing/2014/main" id="{71E5FCAD-6E08-4A0D-9057-76B3F209ECB2}"/>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63" name="フローチャート: 判断 462">
          <a:extLst>
            <a:ext uri="{FF2B5EF4-FFF2-40B4-BE49-F238E27FC236}">
              <a16:creationId xmlns:a16="http://schemas.microsoft.com/office/drawing/2014/main" id="{11687A01-A2E6-4EB7-8F43-B0FB0F205AC8}"/>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64" name="フローチャート: 判断 463">
          <a:extLst>
            <a:ext uri="{FF2B5EF4-FFF2-40B4-BE49-F238E27FC236}">
              <a16:creationId xmlns:a16="http://schemas.microsoft.com/office/drawing/2014/main" id="{D395F4FE-ABC6-4362-A7EE-46421104743D}"/>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65" name="フローチャート: 判断 464">
          <a:extLst>
            <a:ext uri="{FF2B5EF4-FFF2-40B4-BE49-F238E27FC236}">
              <a16:creationId xmlns:a16="http://schemas.microsoft.com/office/drawing/2014/main" id="{3EAA7DC2-2784-460E-BCC0-730EC8F47A0E}"/>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66" name="フローチャート: 判断 465">
          <a:extLst>
            <a:ext uri="{FF2B5EF4-FFF2-40B4-BE49-F238E27FC236}">
              <a16:creationId xmlns:a16="http://schemas.microsoft.com/office/drawing/2014/main" id="{1499BF4F-5C9C-472F-BEA6-593793D245BE}"/>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D2F837A-192E-4F38-998C-7B1023DDC1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E6D1227-9E36-437F-B4DA-FAD818618EC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34C19FB5-CE9C-47F2-8DAE-A6BBFECB81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64528D2-732E-494F-8A57-7C3B97C3BF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B1E1CD5B-908E-496F-8CDB-D6FF43D9CF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124460</xdr:rowOff>
    </xdr:from>
    <xdr:to>
      <xdr:col>116</xdr:col>
      <xdr:colOff>114300</xdr:colOff>
      <xdr:row>42</xdr:row>
      <xdr:rowOff>54610</xdr:rowOff>
    </xdr:to>
    <xdr:sp macro="" textlink="">
      <xdr:nvSpPr>
        <xdr:cNvPr id="472" name="楕円 471">
          <a:extLst>
            <a:ext uri="{FF2B5EF4-FFF2-40B4-BE49-F238E27FC236}">
              <a16:creationId xmlns:a16="http://schemas.microsoft.com/office/drawing/2014/main" id="{DEB32424-E0BA-49B5-B816-ED2EA5DA0ED2}"/>
            </a:ext>
          </a:extLst>
        </xdr:cNvPr>
        <xdr:cNvSpPr/>
      </xdr:nvSpPr>
      <xdr:spPr>
        <a:xfrm>
          <a:off x="22110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39387</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id="{748BEF40-0897-44A6-8312-1E64D26AB67C}"/>
            </a:ext>
          </a:extLst>
        </xdr:cNvPr>
        <xdr:cNvSpPr txBox="1"/>
      </xdr:nvSpPr>
      <xdr:spPr>
        <a:xfrm>
          <a:off x="22199600"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124460</xdr:rowOff>
    </xdr:from>
    <xdr:to>
      <xdr:col>112</xdr:col>
      <xdr:colOff>38100</xdr:colOff>
      <xdr:row>42</xdr:row>
      <xdr:rowOff>54610</xdr:rowOff>
    </xdr:to>
    <xdr:sp macro="" textlink="">
      <xdr:nvSpPr>
        <xdr:cNvPr id="474" name="楕円 473">
          <a:extLst>
            <a:ext uri="{FF2B5EF4-FFF2-40B4-BE49-F238E27FC236}">
              <a16:creationId xmlns:a16="http://schemas.microsoft.com/office/drawing/2014/main" id="{AABEEF57-2AAB-4990-BF20-8EE3EF9E37B0}"/>
            </a:ext>
          </a:extLst>
        </xdr:cNvPr>
        <xdr:cNvSpPr/>
      </xdr:nvSpPr>
      <xdr:spPr>
        <a:xfrm>
          <a:off x="21272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3810</xdr:rowOff>
    </xdr:from>
    <xdr:to>
      <xdr:col>116</xdr:col>
      <xdr:colOff>63500</xdr:colOff>
      <xdr:row>42</xdr:row>
      <xdr:rowOff>3810</xdr:rowOff>
    </xdr:to>
    <xdr:cxnSp macro="">
      <xdr:nvCxnSpPr>
        <xdr:cNvPr id="475" name="直線コネクタ 474">
          <a:extLst>
            <a:ext uri="{FF2B5EF4-FFF2-40B4-BE49-F238E27FC236}">
              <a16:creationId xmlns:a16="http://schemas.microsoft.com/office/drawing/2014/main" id="{00BAF0CD-2765-46D1-938A-AB9456F300A5}"/>
            </a:ext>
          </a:extLst>
        </xdr:cNvPr>
        <xdr:cNvCxnSpPr/>
      </xdr:nvCxnSpPr>
      <xdr:spPr>
        <a:xfrm>
          <a:off x="21323300" y="7204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124460</xdr:rowOff>
    </xdr:from>
    <xdr:to>
      <xdr:col>107</xdr:col>
      <xdr:colOff>101600</xdr:colOff>
      <xdr:row>42</xdr:row>
      <xdr:rowOff>54610</xdr:rowOff>
    </xdr:to>
    <xdr:sp macro="" textlink="">
      <xdr:nvSpPr>
        <xdr:cNvPr id="476" name="楕円 475">
          <a:extLst>
            <a:ext uri="{FF2B5EF4-FFF2-40B4-BE49-F238E27FC236}">
              <a16:creationId xmlns:a16="http://schemas.microsoft.com/office/drawing/2014/main" id="{893E1B1B-14EE-425A-8006-448CE4B8EECD}"/>
            </a:ext>
          </a:extLst>
        </xdr:cNvPr>
        <xdr:cNvSpPr/>
      </xdr:nvSpPr>
      <xdr:spPr>
        <a:xfrm>
          <a:off x="20383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3810</xdr:rowOff>
    </xdr:from>
    <xdr:to>
      <xdr:col>111</xdr:col>
      <xdr:colOff>177800</xdr:colOff>
      <xdr:row>42</xdr:row>
      <xdr:rowOff>3810</xdr:rowOff>
    </xdr:to>
    <xdr:cxnSp macro="">
      <xdr:nvCxnSpPr>
        <xdr:cNvPr id="477" name="直線コネクタ 476">
          <a:extLst>
            <a:ext uri="{FF2B5EF4-FFF2-40B4-BE49-F238E27FC236}">
              <a16:creationId xmlns:a16="http://schemas.microsoft.com/office/drawing/2014/main" id="{F5476EB4-4F58-497A-9F59-E5086B1B7F0C}"/>
            </a:ext>
          </a:extLst>
        </xdr:cNvPr>
        <xdr:cNvCxnSpPr/>
      </xdr:nvCxnSpPr>
      <xdr:spPr>
        <a:xfrm>
          <a:off x="20434300" y="720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125222</xdr:rowOff>
    </xdr:from>
    <xdr:to>
      <xdr:col>102</xdr:col>
      <xdr:colOff>165100</xdr:colOff>
      <xdr:row>42</xdr:row>
      <xdr:rowOff>55372</xdr:rowOff>
    </xdr:to>
    <xdr:sp macro="" textlink="">
      <xdr:nvSpPr>
        <xdr:cNvPr id="478" name="楕円 477">
          <a:extLst>
            <a:ext uri="{FF2B5EF4-FFF2-40B4-BE49-F238E27FC236}">
              <a16:creationId xmlns:a16="http://schemas.microsoft.com/office/drawing/2014/main" id="{F35F4B20-6275-4405-89FF-F87FDA7D2701}"/>
            </a:ext>
          </a:extLst>
        </xdr:cNvPr>
        <xdr:cNvSpPr/>
      </xdr:nvSpPr>
      <xdr:spPr>
        <a:xfrm>
          <a:off x="19494500" y="71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3810</xdr:rowOff>
    </xdr:from>
    <xdr:to>
      <xdr:col>107</xdr:col>
      <xdr:colOff>50800</xdr:colOff>
      <xdr:row>42</xdr:row>
      <xdr:rowOff>4572</xdr:rowOff>
    </xdr:to>
    <xdr:cxnSp macro="">
      <xdr:nvCxnSpPr>
        <xdr:cNvPr id="479" name="直線コネクタ 478">
          <a:extLst>
            <a:ext uri="{FF2B5EF4-FFF2-40B4-BE49-F238E27FC236}">
              <a16:creationId xmlns:a16="http://schemas.microsoft.com/office/drawing/2014/main" id="{E720567B-B2BE-4B26-B58C-4A905E1C7F18}"/>
            </a:ext>
          </a:extLst>
        </xdr:cNvPr>
        <xdr:cNvCxnSpPr/>
      </xdr:nvCxnSpPr>
      <xdr:spPr>
        <a:xfrm flipV="1">
          <a:off x="19545300" y="72047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FAAAB796-0DD9-4493-A46A-EFE743D13096}"/>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27CF9BB3-D378-42D5-84EF-8DF561CE1BB3}"/>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BB4596CB-3A3F-4934-9FBF-3B4A928905CE}"/>
            </a:ext>
          </a:extLst>
        </xdr:cNvPr>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5157B9E9-A3C4-4730-9A7D-CD57CF9C2F04}"/>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45737</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DE781CB6-F606-4848-AA3F-DA7649ACC2C1}"/>
            </a:ext>
          </a:extLst>
        </xdr:cNvPr>
        <xdr:cNvSpPr txBox="1"/>
      </xdr:nvSpPr>
      <xdr:spPr>
        <a:xfrm>
          <a:off x="210757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45737</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C3D1EF73-7F20-4567-9F19-B95C1C0A1E38}"/>
            </a:ext>
          </a:extLst>
        </xdr:cNvPr>
        <xdr:cNvSpPr txBox="1"/>
      </xdr:nvSpPr>
      <xdr:spPr>
        <a:xfrm>
          <a:off x="201994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46499</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CF8C994C-9EB6-43B9-9972-1DC31EDA7803}"/>
            </a:ext>
          </a:extLst>
        </xdr:cNvPr>
        <xdr:cNvSpPr txBox="1"/>
      </xdr:nvSpPr>
      <xdr:spPr>
        <a:xfrm>
          <a:off x="19310427" y="72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AC35A454-754A-45C2-9BC8-579FF1935E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D09428F8-E99C-49B0-8CF4-47FB732344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4305818-8ACB-43A0-9BB5-D212D63A1B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40C54161-4541-4E9C-A2A6-DA95C77239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325B8BA-7280-46A6-AE70-DD80ED8D6B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D0FDD809-969C-412A-8024-EDF7CA9FDE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D92A3F98-D8FE-4923-9009-292BC7D224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C9B6010D-2E20-4F37-8DEC-E908815DD4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C89FB059-9255-4F56-AD44-EBBB8F3527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9975AA7E-A5D1-4651-8360-C24B2811FB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D0E4C354-E412-4D0B-BE36-01539ED9FD2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076E5E23-9CAA-42CD-9E28-8658D063886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FC5DA2E7-0C4D-4BDF-A0A0-9EBE2AA3043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54B9BCB6-49C8-4AAD-8F8A-40AB067A8AA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C9CE2EDB-6E40-49F4-A9A1-EF8CDF0F906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3CDA0374-2174-40C6-8AF0-28F66AAFAD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E50020E9-67FA-4A56-BC3C-1A1492942BA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2BF06725-E924-4DEB-8F52-11D5E3FDB8A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7C151292-E17D-4A43-9EA4-0490D9FDCBE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BC3BC322-F7B9-49C6-843F-22500477DAC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93854684-C6C2-439C-BC21-71AC37B20C1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7F2C85D9-5921-4BF7-A984-360F9A8D3F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2CCB8146-8D54-445F-BA5D-CB0FB0F2896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EDCC2B07-1BC1-4094-961A-E3C16F792A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11" name="直線コネクタ 510">
          <a:extLst>
            <a:ext uri="{FF2B5EF4-FFF2-40B4-BE49-F238E27FC236}">
              <a16:creationId xmlns:a16="http://schemas.microsoft.com/office/drawing/2014/main" id="{470047B0-A456-4DEF-86D6-049BCED45CBB}"/>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EA849911-9170-45D3-9A48-42D551B7745F}"/>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13" name="直線コネクタ 512">
          <a:extLst>
            <a:ext uri="{FF2B5EF4-FFF2-40B4-BE49-F238E27FC236}">
              <a16:creationId xmlns:a16="http://schemas.microsoft.com/office/drawing/2014/main" id="{12B88B2A-2611-4994-A6E7-48D29712A9D2}"/>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E3F30A4E-6573-44BF-8A74-86EA598495B2}"/>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15" name="直線コネクタ 514">
          <a:extLst>
            <a:ext uri="{FF2B5EF4-FFF2-40B4-BE49-F238E27FC236}">
              <a16:creationId xmlns:a16="http://schemas.microsoft.com/office/drawing/2014/main" id="{61DD04E9-3EE2-4952-B12B-3B2FB3273339}"/>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A160D2BF-0248-4E0D-AC1D-91CD56C69C38}"/>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17" name="フローチャート: 判断 516">
          <a:extLst>
            <a:ext uri="{FF2B5EF4-FFF2-40B4-BE49-F238E27FC236}">
              <a16:creationId xmlns:a16="http://schemas.microsoft.com/office/drawing/2014/main" id="{DC1F0A66-BAAE-42FA-939D-18E06A5E20D4}"/>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18" name="フローチャート: 判断 517">
          <a:extLst>
            <a:ext uri="{FF2B5EF4-FFF2-40B4-BE49-F238E27FC236}">
              <a16:creationId xmlns:a16="http://schemas.microsoft.com/office/drawing/2014/main" id="{AA1539D2-BCD7-4E02-991A-56242FF19534}"/>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19" name="フローチャート: 判断 518">
          <a:extLst>
            <a:ext uri="{FF2B5EF4-FFF2-40B4-BE49-F238E27FC236}">
              <a16:creationId xmlns:a16="http://schemas.microsoft.com/office/drawing/2014/main" id="{EEE593EF-5A11-483D-A1B3-C9E32CDE538A}"/>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20" name="フローチャート: 判断 519">
          <a:extLst>
            <a:ext uri="{FF2B5EF4-FFF2-40B4-BE49-F238E27FC236}">
              <a16:creationId xmlns:a16="http://schemas.microsoft.com/office/drawing/2014/main" id="{80A5A7FC-4243-44A3-A73D-02612BAEE30C}"/>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21" name="フローチャート: 判断 520">
          <a:extLst>
            <a:ext uri="{FF2B5EF4-FFF2-40B4-BE49-F238E27FC236}">
              <a16:creationId xmlns:a16="http://schemas.microsoft.com/office/drawing/2014/main" id="{AC1CD64B-0B7C-413B-824E-C876D8F6893D}"/>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407E550-74A9-4EE3-B4CD-2ED8259EAE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8595F9-60DD-43D1-A897-59FB33E8FE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72E7CF8A-878F-4144-8AC2-F413B88FC7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47BB5F2-D091-41E6-9DF2-1E76378638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8D14FE5E-149A-4B67-9345-0A46063837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527" name="楕円 526">
          <a:extLst>
            <a:ext uri="{FF2B5EF4-FFF2-40B4-BE49-F238E27FC236}">
              <a16:creationId xmlns:a16="http://schemas.microsoft.com/office/drawing/2014/main" id="{EAC45B2B-68A6-4A41-885D-38F9A67423EF}"/>
            </a:ext>
          </a:extLst>
        </xdr:cNvPr>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BCA5ED4A-5975-4EA7-9ED1-3472FB8F6E0D}"/>
            </a:ext>
          </a:extLst>
        </xdr:cNvPr>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88265</xdr:rowOff>
    </xdr:from>
    <xdr:to>
      <xdr:col>81</xdr:col>
      <xdr:colOff>101600</xdr:colOff>
      <xdr:row>59</xdr:row>
      <xdr:rowOff>18415</xdr:rowOff>
    </xdr:to>
    <xdr:sp macro="" textlink="">
      <xdr:nvSpPr>
        <xdr:cNvPr id="529" name="楕円 528">
          <a:extLst>
            <a:ext uri="{FF2B5EF4-FFF2-40B4-BE49-F238E27FC236}">
              <a16:creationId xmlns:a16="http://schemas.microsoft.com/office/drawing/2014/main" id="{BB1284F5-9A5A-4F34-BC36-E68D8C953184}"/>
            </a:ext>
          </a:extLst>
        </xdr:cNvPr>
        <xdr:cNvSpPr/>
      </xdr:nvSpPr>
      <xdr:spPr>
        <a:xfrm>
          <a:off x="15430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59</xdr:row>
      <xdr:rowOff>15240</xdr:rowOff>
    </xdr:to>
    <xdr:cxnSp macro="">
      <xdr:nvCxnSpPr>
        <xdr:cNvPr id="530" name="直線コネクタ 529">
          <a:extLst>
            <a:ext uri="{FF2B5EF4-FFF2-40B4-BE49-F238E27FC236}">
              <a16:creationId xmlns:a16="http://schemas.microsoft.com/office/drawing/2014/main" id="{81BFD77C-1DF9-4E1B-A4FC-589D32749363}"/>
            </a:ext>
          </a:extLst>
        </xdr:cNvPr>
        <xdr:cNvCxnSpPr/>
      </xdr:nvCxnSpPr>
      <xdr:spPr>
        <a:xfrm>
          <a:off x="15481300" y="100831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38735</xdr:rowOff>
    </xdr:from>
    <xdr:to>
      <xdr:col>76</xdr:col>
      <xdr:colOff>165100</xdr:colOff>
      <xdr:row>58</xdr:row>
      <xdr:rowOff>140335</xdr:rowOff>
    </xdr:to>
    <xdr:sp macro="" textlink="">
      <xdr:nvSpPr>
        <xdr:cNvPr id="531" name="楕円 530">
          <a:extLst>
            <a:ext uri="{FF2B5EF4-FFF2-40B4-BE49-F238E27FC236}">
              <a16:creationId xmlns:a16="http://schemas.microsoft.com/office/drawing/2014/main" id="{FF651983-6628-4176-A267-5D67B747B34A}"/>
            </a:ext>
          </a:extLst>
        </xdr:cNvPr>
        <xdr:cNvSpPr/>
      </xdr:nvSpPr>
      <xdr:spPr>
        <a:xfrm>
          <a:off x="1454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89535</xdr:rowOff>
    </xdr:from>
    <xdr:to>
      <xdr:col>81</xdr:col>
      <xdr:colOff>50800</xdr:colOff>
      <xdr:row>58</xdr:row>
      <xdr:rowOff>139065</xdr:rowOff>
    </xdr:to>
    <xdr:cxnSp macro="">
      <xdr:nvCxnSpPr>
        <xdr:cNvPr id="532" name="直線コネクタ 531">
          <a:extLst>
            <a:ext uri="{FF2B5EF4-FFF2-40B4-BE49-F238E27FC236}">
              <a16:creationId xmlns:a16="http://schemas.microsoft.com/office/drawing/2014/main" id="{64C983A9-975D-4F47-98FB-624543852D5B}"/>
            </a:ext>
          </a:extLst>
        </xdr:cNvPr>
        <xdr:cNvCxnSpPr/>
      </xdr:nvCxnSpPr>
      <xdr:spPr>
        <a:xfrm>
          <a:off x="14592300" y="100336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xdr:rowOff>
    </xdr:from>
    <xdr:to>
      <xdr:col>72</xdr:col>
      <xdr:colOff>38100</xdr:colOff>
      <xdr:row>58</xdr:row>
      <xdr:rowOff>109855</xdr:rowOff>
    </xdr:to>
    <xdr:sp macro="" textlink="">
      <xdr:nvSpPr>
        <xdr:cNvPr id="533" name="楕円 532">
          <a:extLst>
            <a:ext uri="{FF2B5EF4-FFF2-40B4-BE49-F238E27FC236}">
              <a16:creationId xmlns:a16="http://schemas.microsoft.com/office/drawing/2014/main" id="{04BC0DA5-D255-41A9-9C0F-05AE12CD83C5}"/>
            </a:ext>
          </a:extLst>
        </xdr:cNvPr>
        <xdr:cNvSpPr/>
      </xdr:nvSpPr>
      <xdr:spPr>
        <a:xfrm>
          <a:off x="13652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59055</xdr:rowOff>
    </xdr:from>
    <xdr:to>
      <xdr:col>76</xdr:col>
      <xdr:colOff>114300</xdr:colOff>
      <xdr:row>58</xdr:row>
      <xdr:rowOff>89535</xdr:rowOff>
    </xdr:to>
    <xdr:cxnSp macro="">
      <xdr:nvCxnSpPr>
        <xdr:cNvPr id="534" name="直線コネクタ 533">
          <a:extLst>
            <a:ext uri="{FF2B5EF4-FFF2-40B4-BE49-F238E27FC236}">
              <a16:creationId xmlns:a16="http://schemas.microsoft.com/office/drawing/2014/main" id="{ACBC0811-3210-459C-A76A-8745B4F227DB}"/>
            </a:ext>
          </a:extLst>
        </xdr:cNvPr>
        <xdr:cNvCxnSpPr/>
      </xdr:nvCxnSpPr>
      <xdr:spPr>
        <a:xfrm>
          <a:off x="13703300" y="100031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35" name="n_1aveValue【学校施設】&#10;有形固定資産減価償却率">
          <a:extLst>
            <a:ext uri="{FF2B5EF4-FFF2-40B4-BE49-F238E27FC236}">
              <a16:creationId xmlns:a16="http://schemas.microsoft.com/office/drawing/2014/main" id="{E08753B9-1E38-431C-97DB-0AD0480DAE99}"/>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36" name="n_2aveValue【学校施設】&#10;有形固定資産減価償却率">
          <a:extLst>
            <a:ext uri="{FF2B5EF4-FFF2-40B4-BE49-F238E27FC236}">
              <a16:creationId xmlns:a16="http://schemas.microsoft.com/office/drawing/2014/main" id="{1BE45749-4426-4ECC-BA6B-85C3A33FF0D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37" name="n_3aveValue【学校施設】&#10;有形固定資産減価償却率">
          <a:extLst>
            <a:ext uri="{FF2B5EF4-FFF2-40B4-BE49-F238E27FC236}">
              <a16:creationId xmlns:a16="http://schemas.microsoft.com/office/drawing/2014/main" id="{92FF068D-F7EB-45DC-9C9B-CD487DA72ED3}"/>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38" name="n_4aveValue【学校施設】&#10;有形固定資産減価償却率">
          <a:extLst>
            <a:ext uri="{FF2B5EF4-FFF2-40B4-BE49-F238E27FC236}">
              <a16:creationId xmlns:a16="http://schemas.microsoft.com/office/drawing/2014/main" id="{29ADDAC8-B960-4ABB-BBF3-CD2B87A30358}"/>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34942</xdr:rowOff>
    </xdr:from>
    <xdr:ext cx="405111" cy="259045"/>
    <xdr:sp macro="" textlink="">
      <xdr:nvSpPr>
        <xdr:cNvPr id="539" name="n_1mainValue【学校施設】&#10;有形固定資産減価償却率">
          <a:extLst>
            <a:ext uri="{FF2B5EF4-FFF2-40B4-BE49-F238E27FC236}">
              <a16:creationId xmlns:a16="http://schemas.microsoft.com/office/drawing/2014/main" id="{75194388-0318-4412-BEA4-B9D5F88F6700}"/>
            </a:ext>
          </a:extLst>
        </xdr:cNvPr>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156862</xdr:rowOff>
    </xdr:from>
    <xdr:ext cx="405111" cy="259045"/>
    <xdr:sp macro="" textlink="">
      <xdr:nvSpPr>
        <xdr:cNvPr id="540" name="n_2mainValue【学校施設】&#10;有形固定資産減価償却率">
          <a:extLst>
            <a:ext uri="{FF2B5EF4-FFF2-40B4-BE49-F238E27FC236}">
              <a16:creationId xmlns:a16="http://schemas.microsoft.com/office/drawing/2014/main" id="{CEF85C5E-B532-4117-A37D-7ECFD6DC69DC}"/>
            </a:ext>
          </a:extLst>
        </xdr:cNvPr>
        <xdr:cNvSpPr txBox="1"/>
      </xdr:nvSpPr>
      <xdr:spPr>
        <a:xfrm>
          <a:off x="14389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126382</xdr:rowOff>
    </xdr:from>
    <xdr:ext cx="405111" cy="259045"/>
    <xdr:sp macro="" textlink="">
      <xdr:nvSpPr>
        <xdr:cNvPr id="541" name="n_3mainValue【学校施設】&#10;有形固定資産減価償却率">
          <a:extLst>
            <a:ext uri="{FF2B5EF4-FFF2-40B4-BE49-F238E27FC236}">
              <a16:creationId xmlns:a16="http://schemas.microsoft.com/office/drawing/2014/main" id="{E790E781-A56B-44F4-9FEA-A934FFD57B71}"/>
            </a:ext>
          </a:extLst>
        </xdr:cNvPr>
        <xdr:cNvSpPr txBox="1"/>
      </xdr:nvSpPr>
      <xdr:spPr>
        <a:xfrm>
          <a:off x="13500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D46228EF-275D-4225-A151-41D573BEB1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6C3C59E1-6FBC-4439-A04E-5F7FB8CF53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9AD8B97-D0DB-4A58-9FCF-856C1A2A7E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E34AC9E-2CA1-48A7-94CB-8083D85FFD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64784A8B-51D3-401A-8339-4178B6D3B6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79899345-FC0C-44C7-9103-445A7920DF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3CB95509-910F-40A9-9917-05B95B874C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F60E293E-8B35-4906-B5B2-06CAB05648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7D16EB6A-CEA7-44FD-9D3C-13B8227321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8E91D810-0CA8-4C7D-9E03-E512649B9C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AA58AB07-2D7B-4834-B1ED-7E742116371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9C739135-60F9-4757-8A2F-52107D4CBC6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1419C2CC-9C0A-455B-8A91-D8CE50E088E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a:extLst>
            <a:ext uri="{FF2B5EF4-FFF2-40B4-BE49-F238E27FC236}">
              <a16:creationId xmlns:a16="http://schemas.microsoft.com/office/drawing/2014/main" id="{AD847C28-426C-4FC4-A7E6-4B2B24BB58A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A56B6EB4-757A-46DD-BEB4-F0547A6992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a:extLst>
            <a:ext uri="{FF2B5EF4-FFF2-40B4-BE49-F238E27FC236}">
              <a16:creationId xmlns:a16="http://schemas.microsoft.com/office/drawing/2014/main" id="{8C31845E-CA26-4AA8-A54B-FE8FC0424EA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FBB053F2-FF38-4D40-9C14-A3AAEBD7A29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a:extLst>
            <a:ext uri="{FF2B5EF4-FFF2-40B4-BE49-F238E27FC236}">
              <a16:creationId xmlns:a16="http://schemas.microsoft.com/office/drawing/2014/main" id="{1BBF2000-B8FB-4705-B4D1-5971728575F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DE713ADF-A7FF-4C1D-9FFD-4CD33B5F5D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a:extLst>
            <a:ext uri="{FF2B5EF4-FFF2-40B4-BE49-F238E27FC236}">
              <a16:creationId xmlns:a16="http://schemas.microsoft.com/office/drawing/2014/main" id="{8BA22CD4-7DF5-400A-A33F-707DE22134F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73BBE542-A06B-48F3-9197-BE942DF6A7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a:extLst>
            <a:ext uri="{FF2B5EF4-FFF2-40B4-BE49-F238E27FC236}">
              <a16:creationId xmlns:a16="http://schemas.microsoft.com/office/drawing/2014/main" id="{D321092A-50D7-4F93-A4E6-9D3BED9007E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40564454-0E25-4DA4-B123-96B25D3E2E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65" name="直線コネクタ 564">
          <a:extLst>
            <a:ext uri="{FF2B5EF4-FFF2-40B4-BE49-F238E27FC236}">
              <a16:creationId xmlns:a16="http://schemas.microsoft.com/office/drawing/2014/main" id="{BA35EB43-63FD-471E-A268-20CEA6B1885C}"/>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66" name="【学校施設】&#10;一人当たり面積最小値テキスト">
          <a:extLst>
            <a:ext uri="{FF2B5EF4-FFF2-40B4-BE49-F238E27FC236}">
              <a16:creationId xmlns:a16="http://schemas.microsoft.com/office/drawing/2014/main" id="{7D201EA5-9E41-4191-9FBD-826D3F38C6A8}"/>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67" name="直線コネクタ 566">
          <a:extLst>
            <a:ext uri="{FF2B5EF4-FFF2-40B4-BE49-F238E27FC236}">
              <a16:creationId xmlns:a16="http://schemas.microsoft.com/office/drawing/2014/main" id="{103BA792-84D7-4D03-93A2-8268C56C3D12}"/>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68" name="【学校施設】&#10;一人当たり面積最大値テキスト">
          <a:extLst>
            <a:ext uri="{FF2B5EF4-FFF2-40B4-BE49-F238E27FC236}">
              <a16:creationId xmlns:a16="http://schemas.microsoft.com/office/drawing/2014/main" id="{64365084-67AC-4F04-8D60-A2D7C5329C1B}"/>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69" name="直線コネクタ 568">
          <a:extLst>
            <a:ext uri="{FF2B5EF4-FFF2-40B4-BE49-F238E27FC236}">
              <a16:creationId xmlns:a16="http://schemas.microsoft.com/office/drawing/2014/main" id="{2FFB9E9C-3581-4276-A035-24AB19FE52DA}"/>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70" name="【学校施設】&#10;一人当たり面積平均値テキスト">
          <a:extLst>
            <a:ext uri="{FF2B5EF4-FFF2-40B4-BE49-F238E27FC236}">
              <a16:creationId xmlns:a16="http://schemas.microsoft.com/office/drawing/2014/main" id="{59AD8D42-5C92-41AD-BC5D-331B591F7D40}"/>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71" name="フローチャート: 判断 570">
          <a:extLst>
            <a:ext uri="{FF2B5EF4-FFF2-40B4-BE49-F238E27FC236}">
              <a16:creationId xmlns:a16="http://schemas.microsoft.com/office/drawing/2014/main" id="{17C4BDF8-93C5-4CD1-B7DA-9389B485B229}"/>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72" name="フローチャート: 判断 571">
          <a:extLst>
            <a:ext uri="{FF2B5EF4-FFF2-40B4-BE49-F238E27FC236}">
              <a16:creationId xmlns:a16="http://schemas.microsoft.com/office/drawing/2014/main" id="{6F3B2F07-74AC-44B4-915B-46594D52CEFA}"/>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573" name="フローチャート: 判断 572">
          <a:extLst>
            <a:ext uri="{FF2B5EF4-FFF2-40B4-BE49-F238E27FC236}">
              <a16:creationId xmlns:a16="http://schemas.microsoft.com/office/drawing/2014/main" id="{5C3168A4-C955-4121-987E-38EF7910839A}"/>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574" name="フローチャート: 判断 573">
          <a:extLst>
            <a:ext uri="{FF2B5EF4-FFF2-40B4-BE49-F238E27FC236}">
              <a16:creationId xmlns:a16="http://schemas.microsoft.com/office/drawing/2014/main" id="{0829936B-43D3-4B3A-97F8-26770C756A8E}"/>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575" name="フローチャート: 判断 574">
          <a:extLst>
            <a:ext uri="{FF2B5EF4-FFF2-40B4-BE49-F238E27FC236}">
              <a16:creationId xmlns:a16="http://schemas.microsoft.com/office/drawing/2014/main" id="{E3ED3974-2724-4ED7-9889-955097D694D9}"/>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BF27E05-BA4F-4239-BD77-5369116777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6A5E72C0-BB68-4923-AB0E-4AB7A661853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DFEC7A5C-A0CF-42F3-B158-337FF95F05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1118DBFC-0FA2-425F-B0E3-EA3741474E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D6F82DD-2C54-4B04-8E59-2890E2F12E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164694</xdr:rowOff>
    </xdr:from>
    <xdr:to>
      <xdr:col>116</xdr:col>
      <xdr:colOff>114300</xdr:colOff>
      <xdr:row>63</xdr:row>
      <xdr:rowOff>94844</xdr:rowOff>
    </xdr:to>
    <xdr:sp macro="" textlink="">
      <xdr:nvSpPr>
        <xdr:cNvPr id="581" name="楕円 580">
          <a:extLst>
            <a:ext uri="{FF2B5EF4-FFF2-40B4-BE49-F238E27FC236}">
              <a16:creationId xmlns:a16="http://schemas.microsoft.com/office/drawing/2014/main" id="{090BA419-51AE-43D5-815F-9A7C4B79AFD6}"/>
            </a:ext>
          </a:extLst>
        </xdr:cNvPr>
        <xdr:cNvSpPr/>
      </xdr:nvSpPr>
      <xdr:spPr>
        <a:xfrm>
          <a:off x="22110700" y="107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582" name="【学校施設】&#10;一人当たり面積該当値テキスト">
          <a:extLst>
            <a:ext uri="{FF2B5EF4-FFF2-40B4-BE49-F238E27FC236}">
              <a16:creationId xmlns:a16="http://schemas.microsoft.com/office/drawing/2014/main" id="{CFF8E827-21BC-4195-96F4-E1CCE356EF36}"/>
            </a:ext>
          </a:extLst>
        </xdr:cNvPr>
        <xdr:cNvSpPr txBox="1"/>
      </xdr:nvSpPr>
      <xdr:spPr>
        <a:xfrm>
          <a:off x="22199600" y="1071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583" name="楕円 582">
          <a:extLst>
            <a:ext uri="{FF2B5EF4-FFF2-40B4-BE49-F238E27FC236}">
              <a16:creationId xmlns:a16="http://schemas.microsoft.com/office/drawing/2014/main" id="{03CDEDD7-FDCD-49D5-900B-9D3D934E9FE0}"/>
            </a:ext>
          </a:extLst>
        </xdr:cNvPr>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44044</xdr:rowOff>
    </xdr:to>
    <xdr:cxnSp macro="">
      <xdr:nvCxnSpPr>
        <xdr:cNvPr id="584" name="直線コネクタ 583">
          <a:extLst>
            <a:ext uri="{FF2B5EF4-FFF2-40B4-BE49-F238E27FC236}">
              <a16:creationId xmlns:a16="http://schemas.microsoft.com/office/drawing/2014/main" id="{92C10796-2C86-486A-88E7-2355EAB7F230}"/>
            </a:ext>
          </a:extLst>
        </xdr:cNvPr>
        <xdr:cNvCxnSpPr/>
      </xdr:nvCxnSpPr>
      <xdr:spPr>
        <a:xfrm>
          <a:off x="21323300" y="10844784"/>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165151</xdr:rowOff>
    </xdr:from>
    <xdr:to>
      <xdr:col>107</xdr:col>
      <xdr:colOff>101600</xdr:colOff>
      <xdr:row>63</xdr:row>
      <xdr:rowOff>95301</xdr:rowOff>
    </xdr:to>
    <xdr:sp macro="" textlink="">
      <xdr:nvSpPr>
        <xdr:cNvPr id="585" name="楕円 584">
          <a:extLst>
            <a:ext uri="{FF2B5EF4-FFF2-40B4-BE49-F238E27FC236}">
              <a16:creationId xmlns:a16="http://schemas.microsoft.com/office/drawing/2014/main" id="{E2CCF5E7-9231-4BF5-B060-0BBD7C44A193}"/>
            </a:ext>
          </a:extLst>
        </xdr:cNvPr>
        <xdr:cNvSpPr/>
      </xdr:nvSpPr>
      <xdr:spPr>
        <a:xfrm>
          <a:off x="20383500" y="107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44501</xdr:rowOff>
    </xdr:to>
    <xdr:cxnSp macro="">
      <xdr:nvCxnSpPr>
        <xdr:cNvPr id="586" name="直線コネクタ 585">
          <a:extLst>
            <a:ext uri="{FF2B5EF4-FFF2-40B4-BE49-F238E27FC236}">
              <a16:creationId xmlns:a16="http://schemas.microsoft.com/office/drawing/2014/main" id="{BA21E3C2-91E7-4DD3-8C7D-001B62C21A0B}"/>
            </a:ext>
          </a:extLst>
        </xdr:cNvPr>
        <xdr:cNvCxnSpPr/>
      </xdr:nvCxnSpPr>
      <xdr:spPr>
        <a:xfrm flipV="1">
          <a:off x="20434300" y="1084478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167894</xdr:rowOff>
    </xdr:from>
    <xdr:to>
      <xdr:col>102</xdr:col>
      <xdr:colOff>165100</xdr:colOff>
      <xdr:row>63</xdr:row>
      <xdr:rowOff>98044</xdr:rowOff>
    </xdr:to>
    <xdr:sp macro="" textlink="">
      <xdr:nvSpPr>
        <xdr:cNvPr id="587" name="楕円 586">
          <a:extLst>
            <a:ext uri="{FF2B5EF4-FFF2-40B4-BE49-F238E27FC236}">
              <a16:creationId xmlns:a16="http://schemas.microsoft.com/office/drawing/2014/main" id="{57A2C9F1-BF02-4342-B011-9595A62B7623}"/>
            </a:ext>
          </a:extLst>
        </xdr:cNvPr>
        <xdr:cNvSpPr/>
      </xdr:nvSpPr>
      <xdr:spPr>
        <a:xfrm>
          <a:off x="194945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44501</xdr:rowOff>
    </xdr:from>
    <xdr:to>
      <xdr:col>107</xdr:col>
      <xdr:colOff>50800</xdr:colOff>
      <xdr:row>63</xdr:row>
      <xdr:rowOff>47244</xdr:rowOff>
    </xdr:to>
    <xdr:cxnSp macro="">
      <xdr:nvCxnSpPr>
        <xdr:cNvPr id="588" name="直線コネクタ 587">
          <a:extLst>
            <a:ext uri="{FF2B5EF4-FFF2-40B4-BE49-F238E27FC236}">
              <a16:creationId xmlns:a16="http://schemas.microsoft.com/office/drawing/2014/main" id="{754AAC89-CF45-41C0-869A-8B7B12145880}"/>
            </a:ext>
          </a:extLst>
        </xdr:cNvPr>
        <xdr:cNvCxnSpPr/>
      </xdr:nvCxnSpPr>
      <xdr:spPr>
        <a:xfrm flipV="1">
          <a:off x="19545300" y="1084585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589" name="n_1aveValue【学校施設】&#10;一人当たり面積">
          <a:extLst>
            <a:ext uri="{FF2B5EF4-FFF2-40B4-BE49-F238E27FC236}">
              <a16:creationId xmlns:a16="http://schemas.microsoft.com/office/drawing/2014/main" id="{99E47D20-CF30-4459-9BD4-7E7DC1E5A96B}"/>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590" name="n_2aveValue【学校施設】&#10;一人当たり面積">
          <a:extLst>
            <a:ext uri="{FF2B5EF4-FFF2-40B4-BE49-F238E27FC236}">
              <a16:creationId xmlns:a16="http://schemas.microsoft.com/office/drawing/2014/main" id="{896FC5D4-2669-4BA5-9EB9-3ECFB41F445C}"/>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591" name="n_3aveValue【学校施設】&#10;一人当たり面積">
          <a:extLst>
            <a:ext uri="{FF2B5EF4-FFF2-40B4-BE49-F238E27FC236}">
              <a16:creationId xmlns:a16="http://schemas.microsoft.com/office/drawing/2014/main" id="{B756EF16-A921-4342-A83A-82F2A41F9306}"/>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592" name="n_4aveValue【学校施設】&#10;一人当たり面積">
          <a:extLst>
            <a:ext uri="{FF2B5EF4-FFF2-40B4-BE49-F238E27FC236}">
              <a16:creationId xmlns:a16="http://schemas.microsoft.com/office/drawing/2014/main" id="{C191DDC8-7E92-43D2-AA19-8D795F533DE4}"/>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593" name="n_1mainValue【学校施設】&#10;一人当たり面積">
          <a:extLst>
            <a:ext uri="{FF2B5EF4-FFF2-40B4-BE49-F238E27FC236}">
              <a16:creationId xmlns:a16="http://schemas.microsoft.com/office/drawing/2014/main" id="{647C68F9-7717-4B19-944E-9C75766ED3DE}"/>
            </a:ext>
          </a:extLst>
        </xdr:cNvPr>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86428</xdr:rowOff>
    </xdr:from>
    <xdr:ext cx="469744" cy="259045"/>
    <xdr:sp macro="" textlink="">
      <xdr:nvSpPr>
        <xdr:cNvPr id="594" name="n_2mainValue【学校施設】&#10;一人当たり面積">
          <a:extLst>
            <a:ext uri="{FF2B5EF4-FFF2-40B4-BE49-F238E27FC236}">
              <a16:creationId xmlns:a16="http://schemas.microsoft.com/office/drawing/2014/main" id="{B53E09AB-CF77-47D4-90AF-AE70C2445742}"/>
            </a:ext>
          </a:extLst>
        </xdr:cNvPr>
        <xdr:cNvSpPr txBox="1"/>
      </xdr:nvSpPr>
      <xdr:spPr>
        <a:xfrm>
          <a:off x="20199427" y="1088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89171</xdr:rowOff>
    </xdr:from>
    <xdr:ext cx="469744" cy="259045"/>
    <xdr:sp macro="" textlink="">
      <xdr:nvSpPr>
        <xdr:cNvPr id="595" name="n_3mainValue【学校施設】&#10;一人当たり面積">
          <a:extLst>
            <a:ext uri="{FF2B5EF4-FFF2-40B4-BE49-F238E27FC236}">
              <a16:creationId xmlns:a16="http://schemas.microsoft.com/office/drawing/2014/main" id="{1DB97A7E-89FD-4575-92C4-762E0C82021B}"/>
            </a:ext>
          </a:extLst>
        </xdr:cNvPr>
        <xdr:cNvSpPr txBox="1"/>
      </xdr:nvSpPr>
      <xdr:spPr>
        <a:xfrm>
          <a:off x="19310427" y="108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95A280E8-BF89-4F65-91BA-B96E93068F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7BEB2ED0-A621-438E-883E-57A58AB6A5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661C068E-852B-4386-B917-25492DFDE8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EEBC8DEE-50B8-4415-9D0D-0C4FCCC3F8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1B87F70A-92F5-4C00-A37C-89A30C1E3C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9B40D6F-206B-48B7-A652-2C09D17528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10D61C10-F56E-4AD7-AADC-B4173BAA72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5FF78B6-2998-4884-96BC-EFAC73E5285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7CA735BF-4029-41AD-9E4C-EC91361560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C1B83C0C-ADAE-41EB-9A03-0D853090FF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3E9DB472-1EE8-4E5F-AA17-5A038FD807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187772AF-D666-4AAD-93C8-AC7090C6C0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60AA86D0-0E77-490D-A1F2-5AE33E47B2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AA9EF405-58A2-454F-A89A-3B3B967DD9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397C6DE5-A5C9-43CE-8518-ADE3336A35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CB11F9CC-7D13-4FC2-8A34-61080888D5F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7807F770-78E6-4774-B95C-36370EDC8D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AA5232E4-7B99-429A-B564-25942DAD23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1D44D38E-23E2-4D19-AACD-61288711B3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90124C5B-BCC9-4519-AFBD-846C8E2BF0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249C960C-BE4D-49E6-BB7A-C3A96D9D6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CCE753D7-1839-448C-9F91-BE28D95D8FC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796436E5-BEA8-44B1-97DA-E646CAD53B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C8F606DF-B6EB-4B91-9DE9-0C20DD904A7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a:extLst>
            <a:ext uri="{FF2B5EF4-FFF2-40B4-BE49-F238E27FC236}">
              <a16:creationId xmlns:a16="http://schemas.microsoft.com/office/drawing/2014/main" id="{474DC9EE-47CC-4A2E-A02D-F30E4ED445E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a:extLst>
            <a:ext uri="{FF2B5EF4-FFF2-40B4-BE49-F238E27FC236}">
              <a16:creationId xmlns:a16="http://schemas.microsoft.com/office/drawing/2014/main" id="{4C7D8E10-84B1-4B48-B2E1-B15B33AFE8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a:extLst>
            <a:ext uri="{FF2B5EF4-FFF2-40B4-BE49-F238E27FC236}">
              <a16:creationId xmlns:a16="http://schemas.microsoft.com/office/drawing/2014/main" id="{95FB239A-5362-4EE3-B7DE-180363FEB1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a:extLst>
            <a:ext uri="{FF2B5EF4-FFF2-40B4-BE49-F238E27FC236}">
              <a16:creationId xmlns:a16="http://schemas.microsoft.com/office/drawing/2014/main" id="{2676EC83-8882-4CD8-86B8-F4327D9329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a:extLst>
            <a:ext uri="{FF2B5EF4-FFF2-40B4-BE49-F238E27FC236}">
              <a16:creationId xmlns:a16="http://schemas.microsoft.com/office/drawing/2014/main" id="{A53D709C-DF0C-4C91-BB99-7863BD3127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a:extLst>
            <a:ext uri="{FF2B5EF4-FFF2-40B4-BE49-F238E27FC236}">
              <a16:creationId xmlns:a16="http://schemas.microsoft.com/office/drawing/2014/main" id="{8E2705E8-87E6-4683-A352-934DE3FB6D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a:extLst>
            <a:ext uri="{FF2B5EF4-FFF2-40B4-BE49-F238E27FC236}">
              <a16:creationId xmlns:a16="http://schemas.microsoft.com/office/drawing/2014/main" id="{2AE4F7B9-3E35-4400-8315-F4FEA37102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a:extLst>
            <a:ext uri="{FF2B5EF4-FFF2-40B4-BE49-F238E27FC236}">
              <a16:creationId xmlns:a16="http://schemas.microsoft.com/office/drawing/2014/main" id="{38B7CC39-CDE6-42DA-8F89-FF0CFA1A2D1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a:extLst>
            <a:ext uri="{FF2B5EF4-FFF2-40B4-BE49-F238E27FC236}">
              <a16:creationId xmlns:a16="http://schemas.microsoft.com/office/drawing/2014/main" id="{AF8C793D-F9D2-4F6D-AC1B-BE3DA82DFC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a:extLst>
            <a:ext uri="{FF2B5EF4-FFF2-40B4-BE49-F238E27FC236}">
              <a16:creationId xmlns:a16="http://schemas.microsoft.com/office/drawing/2014/main" id="{D4D95086-5D6A-4EB6-9934-412790E13F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a:extLst>
            <a:ext uri="{FF2B5EF4-FFF2-40B4-BE49-F238E27FC236}">
              <a16:creationId xmlns:a16="http://schemas.microsoft.com/office/drawing/2014/main" id="{2EA68150-3C5B-45A2-BC09-F3D401B9D1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の高くなっている道路については、道路延長が平均より長いことから、計画的な更新を進めることが必要。認定こども園については、耐用年数を経過したものの、問題なく使用することができる状況であることから、将来の情勢を踏まえながら長寿命化を図りつつ使用していく。学校施設の減価償却率が低くなっているの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年度に小学校を改築したことによるもの。</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E271EA-CEDB-4E43-83C6-0894A65E15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ECD101-5654-4521-B0A0-C694B95F3A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9056E2-AFB4-4D93-922F-C28C64E0D9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3124C0-A35E-4035-AFC0-14DADCC513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19AF0C-0ECC-4535-9A80-0C842B2ACC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7A6645-B10F-4C61-91DC-8C3C302F6D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D59CBA-9096-4863-9801-85AFAC0CA2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1EFB03-AC62-4930-B208-71E11F8CC1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4C16D9-A953-474D-A576-40047D2A83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A8BBC3-1DB8-4513-BFE9-05315C8D84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
5,283
815.67
9,162,334
8,843,447
304,082
4,428,719
9,242,235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9439F8-0523-4D78-B1B8-2A4C16959B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3672C0-3CD8-4324-BF77-EF7B237B4A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CB26CB-F1D9-4490-9D75-AE504A8493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B0CF7C-4CE7-4DA2-BAE8-EC05991019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70E143-F55E-4E6B-9724-FF466466ED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6F2F9D-B655-4933-9F11-6487CD554A5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93A213-ABE9-40E1-83D8-A668D0ECA7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2875AE-F60A-4C1F-B38D-652F12685D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4A95F2-CE79-47ED-88FB-6CCEA8B898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A0A590-88BA-4CC6-9B7F-7409283554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FEC9AF-D63E-44EC-AFE0-0947A5E84C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8D05E3-EEAD-4E6A-9FC3-0816B397DD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11EAF4-12A8-40D0-8AC7-CB71732443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EC491E-D3EF-4BE0-8858-BF526E3C70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D24BB2-7887-48DC-A92D-1FD7881AB2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FFFD1F-4249-4E8E-B445-7278B32282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B14CA1-1C08-49A0-94D3-521EF968D7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AF3C3A-66D2-425D-B29D-7B091AB666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5940F4-0C9A-4ACF-8670-B6DA92A36DA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B17D08-F72F-447C-9AB3-FA0020AA96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4E9984-C438-4ACE-90CC-BE8922B1BB1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15C42C-A3E3-4F65-938C-1065418CA8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5F2A57-A2E0-49D9-ADF1-9356931AC8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7AC130-33A7-4BBC-8B94-185CF9459F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624901-8EB3-4FD2-9478-AF29E1C4BE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F79D43-6D4A-4643-A735-FEED2EF61D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55C3BC-DBE2-4883-9B7C-D5F97C4CD1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E7800F-61B2-42B2-8119-5958D624DF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16992B-5B22-4176-A19B-29127A901B7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EAC6BD-CC72-440F-8CBD-165B63A86D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521663A-871D-4F8B-A7D4-DDF1184E89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E7B9BA-BFE2-418A-9BDA-5A4861ADF4D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B3E1DB8-D35C-45EE-A373-63A7D8AA8C3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A61FF36-601F-46FD-92DA-564ACF4195F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91241B0-8C05-4433-B173-DBA460B718C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A158E03-EF3D-4F6D-9D68-D0CC1388224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DE8392-19C7-48D4-844A-55DC5CDC1A3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F6E18D0-8638-4BDE-82F8-F0C178D5B16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A8B6DBD-2483-458B-8110-65CF2441E8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05E5C5F-718D-4926-BA48-3907DEFDF78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D9A1A49-F327-4A6D-AC08-31226AE843B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AC898EC-D21D-4F70-8CE7-428C26193A4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7F74C7-92CF-4C7B-986C-95102A45B50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26D9BB-F161-4C5F-BE63-1420BC0A345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B59C2F5-84EC-4002-A622-0BAF702585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07A67C8-84C2-4C94-BF44-A832CF258B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BFF10C4-BC5B-4BEB-B428-78E23733E01E}"/>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B2C37E6-6BED-4E88-A9DE-78F287C6312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F3CF2EC-17B4-4D45-8249-62732ED0CD1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FE8BD416-5000-40DA-BB4C-249FC5EB8F47}"/>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1CF01B4E-B8CA-4AB9-B694-7FD8DD9F5076}"/>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4BA71983-E5AA-4881-A427-D168C09FC8DB}"/>
            </a:ext>
          </a:extLst>
        </xdr:cNvPr>
        <xdr:cNvSpPr txBox="1"/>
      </xdr:nvSpPr>
      <xdr:spPr>
        <a:xfrm>
          <a:off x="4673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C23C0501-E304-4E38-BB62-5D71BC4D6503}"/>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AB16993-4C91-4B16-82AD-3C222A36DCAA}"/>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D6C918DF-D244-4BE5-87AC-C42EE35B925F}"/>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EF35692B-ADD2-440D-8AFA-77A522373A6A}"/>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71C7465E-762B-4871-9522-58904BAFF1F4}"/>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211F14-3EDE-4D86-84D8-6C9CA05287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9AF864-0858-49E5-963C-CC78FB077C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DB5198-66DA-4B8B-95F4-EC487E27433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7D85727-0ADF-4E3B-BF46-074FDF1E03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DC9A9A5-E470-4FA0-B7B0-F3C41D11F9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ABAB5907-4309-49B8-AC9C-52857A22F0FA}"/>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4268862D-A578-47F1-A050-CDABC9F375EE}"/>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E18166F9-D7C5-4BE4-B956-803004899638}"/>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7FE47CB7-8954-4830-82D4-74786B6E8061}"/>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B3912F92-BB9A-40A7-8133-5306C5FB754D}"/>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1E78137C-9554-4E6D-9191-6F7FBD0A5BAA}"/>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81EDB1D7-9630-4E1A-B653-C7A31F31FE7C}"/>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C178FC68-66EB-4613-AE22-37467DFE3565}"/>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2" name="n_1aveValue【図書館】&#10;有形固定資産減価償却率">
          <a:extLst>
            <a:ext uri="{FF2B5EF4-FFF2-40B4-BE49-F238E27FC236}">
              <a16:creationId xmlns:a16="http://schemas.microsoft.com/office/drawing/2014/main" id="{A04D9052-1CBB-4374-BDEF-72C5858B4EFA}"/>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3" name="n_2aveValue【図書館】&#10;有形固定資産減価償却率">
          <a:extLst>
            <a:ext uri="{FF2B5EF4-FFF2-40B4-BE49-F238E27FC236}">
              <a16:creationId xmlns:a16="http://schemas.microsoft.com/office/drawing/2014/main" id="{0C798462-A139-4765-B406-F1A6FC00E819}"/>
            </a:ext>
          </a:extLst>
        </xdr:cNvPr>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4" name="n_3aveValue【図書館】&#10;有形固定資産減価償却率">
          <a:extLst>
            <a:ext uri="{FF2B5EF4-FFF2-40B4-BE49-F238E27FC236}">
              <a16:creationId xmlns:a16="http://schemas.microsoft.com/office/drawing/2014/main" id="{7740E0A8-1771-4BF0-AEA8-D1D3E030B31C}"/>
            </a:ext>
          </a:extLst>
        </xdr:cNvPr>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5" name="n_4aveValue【図書館】&#10;有形固定資産減価償却率">
          <a:extLst>
            <a:ext uri="{FF2B5EF4-FFF2-40B4-BE49-F238E27FC236}">
              <a16:creationId xmlns:a16="http://schemas.microsoft.com/office/drawing/2014/main" id="{79EB7E0B-62B9-494F-BA1D-D7A4ED927889}"/>
            </a:ext>
          </a:extLst>
        </xdr:cNvPr>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6" name="n_1mainValue【図書館】&#10;有形固定資産減価償却率">
          <a:extLst>
            <a:ext uri="{FF2B5EF4-FFF2-40B4-BE49-F238E27FC236}">
              <a16:creationId xmlns:a16="http://schemas.microsoft.com/office/drawing/2014/main" id="{9E4C3563-D23B-497B-A7D7-E652AD1D6F17}"/>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7" name="n_2mainValue【図書館】&#10;有形固定資産減価償却率">
          <a:extLst>
            <a:ext uri="{FF2B5EF4-FFF2-40B4-BE49-F238E27FC236}">
              <a16:creationId xmlns:a16="http://schemas.microsoft.com/office/drawing/2014/main" id="{BCB7D0AA-3385-44FA-AE3C-DA1B765A6383}"/>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8" name="n_3mainValue【図書館】&#10;有形固定資産減価償却率">
          <a:extLst>
            <a:ext uri="{FF2B5EF4-FFF2-40B4-BE49-F238E27FC236}">
              <a16:creationId xmlns:a16="http://schemas.microsoft.com/office/drawing/2014/main" id="{685BBBCA-C1CA-4262-807E-F62CA12607AC}"/>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D90714F-80D9-44F3-81E7-9E89EC3B97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148ED2D-F73E-4D68-9745-E205A217CD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91BED90-42BB-424F-B18E-F888407E97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2E7594C-CB47-4156-A5DC-00DB5D4461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56ACD8C-CBEF-401D-ACF4-30E781C9D5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9FAA023-ACCE-440A-B5C1-FCA03C50FD0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56F22FD-3CAE-4D9D-B07F-055ECC9CD4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F2EFFD9-E26F-4CF7-B27B-689041E004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F9855112-A072-493F-8D46-95FBE8DD026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E0E5058-224E-4EE2-BA14-3912A0876C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AE9D72F7-B054-47CC-A47E-BC2B1987693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F1F7568C-0214-428A-9B2E-D71375B5D73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5B107462-ABB1-4F63-8895-9C81560EAAC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E551A6B3-3F04-436B-91C8-EB868CD07B4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B4A75AD1-43EB-40A3-951F-F609394167F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C877A00A-9592-43DD-9764-049EA4F911F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66271E38-C79C-4FCB-9B13-EE082FC4AF4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1E356126-28F9-4F2E-AAA6-C2E1504521F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19156490-9E36-4799-968A-255ADEE104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7D5582C6-C2E6-427B-A7FF-D1A6037AB36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BB728E42-1C00-474A-A1CB-4AB2E07EAE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0" name="直線コネクタ 109">
          <a:extLst>
            <a:ext uri="{FF2B5EF4-FFF2-40B4-BE49-F238E27FC236}">
              <a16:creationId xmlns:a16="http://schemas.microsoft.com/office/drawing/2014/main" id="{1A7F141F-2367-4B10-808A-1DD6EE7BA45B}"/>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1" name="【図書館】&#10;一人当たり面積最小値テキスト">
          <a:extLst>
            <a:ext uri="{FF2B5EF4-FFF2-40B4-BE49-F238E27FC236}">
              <a16:creationId xmlns:a16="http://schemas.microsoft.com/office/drawing/2014/main" id="{4128DDFF-BA54-470F-BC61-7C27D7D4FEA7}"/>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2" name="直線コネクタ 111">
          <a:extLst>
            <a:ext uri="{FF2B5EF4-FFF2-40B4-BE49-F238E27FC236}">
              <a16:creationId xmlns:a16="http://schemas.microsoft.com/office/drawing/2014/main" id="{671748A8-EA91-448E-99D4-2E8CABC87D7C}"/>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3" name="【図書館】&#10;一人当たり面積最大値テキスト">
          <a:extLst>
            <a:ext uri="{FF2B5EF4-FFF2-40B4-BE49-F238E27FC236}">
              <a16:creationId xmlns:a16="http://schemas.microsoft.com/office/drawing/2014/main" id="{F201E364-FCC7-401D-8DEE-6F93883E7A26}"/>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4" name="直線コネクタ 113">
          <a:extLst>
            <a:ext uri="{FF2B5EF4-FFF2-40B4-BE49-F238E27FC236}">
              <a16:creationId xmlns:a16="http://schemas.microsoft.com/office/drawing/2014/main" id="{D87E6F64-A021-4939-9700-5CDC902460E7}"/>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a:extLst>
            <a:ext uri="{FF2B5EF4-FFF2-40B4-BE49-F238E27FC236}">
              <a16:creationId xmlns:a16="http://schemas.microsoft.com/office/drawing/2014/main" id="{827C491C-23D6-4ED4-9D12-1A6F453CFA98}"/>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B0763985-3675-4FF4-AC4A-2C7B896D53DE}"/>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17" name="フローチャート: 判断 116">
          <a:extLst>
            <a:ext uri="{FF2B5EF4-FFF2-40B4-BE49-F238E27FC236}">
              <a16:creationId xmlns:a16="http://schemas.microsoft.com/office/drawing/2014/main" id="{0E402F25-9DCC-4606-B184-BB5A0A35A3D0}"/>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18" name="フローチャート: 判断 117">
          <a:extLst>
            <a:ext uri="{FF2B5EF4-FFF2-40B4-BE49-F238E27FC236}">
              <a16:creationId xmlns:a16="http://schemas.microsoft.com/office/drawing/2014/main" id="{B0B01E10-7197-480E-B219-19BB19B8A5EC}"/>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19" name="フローチャート: 判断 118">
          <a:extLst>
            <a:ext uri="{FF2B5EF4-FFF2-40B4-BE49-F238E27FC236}">
              <a16:creationId xmlns:a16="http://schemas.microsoft.com/office/drawing/2014/main" id="{831AA984-D3B3-4680-AA67-3B8504D33CE2}"/>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0" name="フローチャート: 判断 119">
          <a:extLst>
            <a:ext uri="{FF2B5EF4-FFF2-40B4-BE49-F238E27FC236}">
              <a16:creationId xmlns:a16="http://schemas.microsoft.com/office/drawing/2014/main" id="{6CB8BCFD-67D2-46FC-839E-981C27DF0375}"/>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601ACE0-C184-418C-AEB9-1A1133F4BF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13EDBDC-1672-4BC5-9042-5B0C4A889A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A2A0738-E60E-40BF-AC52-183854745C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CA8E159-E99C-4752-9680-0BEF6A8C250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0FBBFB-5BC0-48B4-8269-9EDC9F919AE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26" name="楕円 125">
          <a:extLst>
            <a:ext uri="{FF2B5EF4-FFF2-40B4-BE49-F238E27FC236}">
              <a16:creationId xmlns:a16="http://schemas.microsoft.com/office/drawing/2014/main" id="{D8FB93C3-5509-4993-B664-9C0E9DF59503}"/>
            </a:ext>
          </a:extLst>
        </xdr:cNvPr>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27" name="【図書館】&#10;一人当たり面積該当値テキスト">
          <a:extLst>
            <a:ext uri="{FF2B5EF4-FFF2-40B4-BE49-F238E27FC236}">
              <a16:creationId xmlns:a16="http://schemas.microsoft.com/office/drawing/2014/main" id="{9DEB8CAA-6CBB-401A-8182-CBA2A15737DA}"/>
            </a:ext>
          </a:extLst>
        </xdr:cNvPr>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135128</xdr:rowOff>
    </xdr:from>
    <xdr:to>
      <xdr:col>50</xdr:col>
      <xdr:colOff>165100</xdr:colOff>
      <xdr:row>35</xdr:row>
      <xdr:rowOff>65278</xdr:rowOff>
    </xdr:to>
    <xdr:sp macro="" textlink="">
      <xdr:nvSpPr>
        <xdr:cNvPr id="128" name="楕円 127">
          <a:extLst>
            <a:ext uri="{FF2B5EF4-FFF2-40B4-BE49-F238E27FC236}">
              <a16:creationId xmlns:a16="http://schemas.microsoft.com/office/drawing/2014/main" id="{1E73170F-BD03-4E31-A4D9-479DA9F553D0}"/>
            </a:ext>
          </a:extLst>
        </xdr:cNvPr>
        <xdr:cNvSpPr/>
      </xdr:nvSpPr>
      <xdr:spPr>
        <a:xfrm>
          <a:off x="9588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14478</xdr:rowOff>
    </xdr:from>
    <xdr:to>
      <xdr:col>55</xdr:col>
      <xdr:colOff>0</xdr:colOff>
      <xdr:row>35</xdr:row>
      <xdr:rowOff>19050</xdr:rowOff>
    </xdr:to>
    <xdr:cxnSp macro="">
      <xdr:nvCxnSpPr>
        <xdr:cNvPr id="129" name="直線コネクタ 128">
          <a:extLst>
            <a:ext uri="{FF2B5EF4-FFF2-40B4-BE49-F238E27FC236}">
              <a16:creationId xmlns:a16="http://schemas.microsoft.com/office/drawing/2014/main" id="{7EA5484D-4213-48BC-89D5-3DA2A97046C6}"/>
            </a:ext>
          </a:extLst>
        </xdr:cNvPr>
        <xdr:cNvCxnSpPr/>
      </xdr:nvCxnSpPr>
      <xdr:spPr>
        <a:xfrm>
          <a:off x="9639300" y="6015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0" name="楕円 129">
          <a:extLst>
            <a:ext uri="{FF2B5EF4-FFF2-40B4-BE49-F238E27FC236}">
              <a16:creationId xmlns:a16="http://schemas.microsoft.com/office/drawing/2014/main" id="{04303086-008E-444D-94AB-419D09B0E00F}"/>
            </a:ext>
          </a:extLst>
        </xdr:cNvPr>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14478</xdr:rowOff>
    </xdr:from>
    <xdr:to>
      <xdr:col>50</xdr:col>
      <xdr:colOff>114300</xdr:colOff>
      <xdr:row>35</xdr:row>
      <xdr:rowOff>19050</xdr:rowOff>
    </xdr:to>
    <xdr:cxnSp macro="">
      <xdr:nvCxnSpPr>
        <xdr:cNvPr id="131" name="直線コネクタ 130">
          <a:extLst>
            <a:ext uri="{FF2B5EF4-FFF2-40B4-BE49-F238E27FC236}">
              <a16:creationId xmlns:a16="http://schemas.microsoft.com/office/drawing/2014/main" id="{212CC84D-01D4-4055-958A-335C0EE23C46}"/>
            </a:ext>
          </a:extLst>
        </xdr:cNvPr>
        <xdr:cNvCxnSpPr/>
      </xdr:nvCxnSpPr>
      <xdr:spPr>
        <a:xfrm flipV="1">
          <a:off x="8750300" y="6015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157988</xdr:rowOff>
    </xdr:from>
    <xdr:to>
      <xdr:col>41</xdr:col>
      <xdr:colOff>101600</xdr:colOff>
      <xdr:row>35</xdr:row>
      <xdr:rowOff>88138</xdr:rowOff>
    </xdr:to>
    <xdr:sp macro="" textlink="">
      <xdr:nvSpPr>
        <xdr:cNvPr id="132" name="楕円 131">
          <a:extLst>
            <a:ext uri="{FF2B5EF4-FFF2-40B4-BE49-F238E27FC236}">
              <a16:creationId xmlns:a16="http://schemas.microsoft.com/office/drawing/2014/main" id="{C46BCD61-987B-4628-87EC-6B62738CC4E4}"/>
            </a:ext>
          </a:extLst>
        </xdr:cNvPr>
        <xdr:cNvSpPr/>
      </xdr:nvSpPr>
      <xdr:spPr>
        <a:xfrm>
          <a:off x="7810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37338</xdr:rowOff>
    </xdr:to>
    <xdr:cxnSp macro="">
      <xdr:nvCxnSpPr>
        <xdr:cNvPr id="133" name="直線コネクタ 132">
          <a:extLst>
            <a:ext uri="{FF2B5EF4-FFF2-40B4-BE49-F238E27FC236}">
              <a16:creationId xmlns:a16="http://schemas.microsoft.com/office/drawing/2014/main" id="{E14C4694-CD79-45A1-8A13-52C21B962EF5}"/>
            </a:ext>
          </a:extLst>
        </xdr:cNvPr>
        <xdr:cNvCxnSpPr/>
      </xdr:nvCxnSpPr>
      <xdr:spPr>
        <a:xfrm flipV="1">
          <a:off x="7861300" y="6019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113555</xdr:rowOff>
    </xdr:from>
    <xdr:ext cx="469744" cy="259045"/>
    <xdr:sp macro="" textlink="">
      <xdr:nvSpPr>
        <xdr:cNvPr id="134" name="n_1aveValue【図書館】&#10;一人当たり面積">
          <a:extLst>
            <a:ext uri="{FF2B5EF4-FFF2-40B4-BE49-F238E27FC236}">
              <a16:creationId xmlns:a16="http://schemas.microsoft.com/office/drawing/2014/main" id="{0FBA9511-6E9D-4BC5-9C88-793D47EFD1DC}"/>
            </a:ext>
          </a:extLst>
        </xdr:cNvPr>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35" name="n_2aveValue【図書館】&#10;一人当たり面積">
          <a:extLst>
            <a:ext uri="{FF2B5EF4-FFF2-40B4-BE49-F238E27FC236}">
              <a16:creationId xmlns:a16="http://schemas.microsoft.com/office/drawing/2014/main" id="{B41F2E30-6744-48CC-BAD1-6A4FFAD032DD}"/>
            </a:ext>
          </a:extLst>
        </xdr:cNvPr>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76979</xdr:rowOff>
    </xdr:from>
    <xdr:ext cx="469744" cy="259045"/>
    <xdr:sp macro="" textlink="">
      <xdr:nvSpPr>
        <xdr:cNvPr id="136" name="n_3aveValue【図書館】&#10;一人当たり面積">
          <a:extLst>
            <a:ext uri="{FF2B5EF4-FFF2-40B4-BE49-F238E27FC236}">
              <a16:creationId xmlns:a16="http://schemas.microsoft.com/office/drawing/2014/main" id="{0712424A-0C55-42F1-A438-BEB448683752}"/>
            </a:ext>
          </a:extLst>
        </xdr:cNvPr>
        <xdr:cNvSpPr txBox="1"/>
      </xdr:nvSpPr>
      <xdr:spPr>
        <a:xfrm>
          <a:off x="7626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7" name="n_4aveValue【図書館】&#10;一人当たり面積">
          <a:extLst>
            <a:ext uri="{FF2B5EF4-FFF2-40B4-BE49-F238E27FC236}">
              <a16:creationId xmlns:a16="http://schemas.microsoft.com/office/drawing/2014/main" id="{F8DB81A4-5452-4083-AD88-3C8D0CAF3A4E}"/>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81805</xdr:rowOff>
    </xdr:from>
    <xdr:ext cx="469744" cy="259045"/>
    <xdr:sp macro="" textlink="">
      <xdr:nvSpPr>
        <xdr:cNvPr id="138" name="n_1mainValue【図書館】&#10;一人当たり面積">
          <a:extLst>
            <a:ext uri="{FF2B5EF4-FFF2-40B4-BE49-F238E27FC236}">
              <a16:creationId xmlns:a16="http://schemas.microsoft.com/office/drawing/2014/main" id="{AE1DCFD0-592D-4713-8AC1-E824110E3DDC}"/>
            </a:ext>
          </a:extLst>
        </xdr:cNvPr>
        <xdr:cNvSpPr txBox="1"/>
      </xdr:nvSpPr>
      <xdr:spPr>
        <a:xfrm>
          <a:off x="9391727" y="5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39" name="n_2mainValue【図書館】&#10;一人当たり面積">
          <a:extLst>
            <a:ext uri="{FF2B5EF4-FFF2-40B4-BE49-F238E27FC236}">
              <a16:creationId xmlns:a16="http://schemas.microsoft.com/office/drawing/2014/main" id="{46BDBF79-12F9-4984-A957-4B3D81B0C5E4}"/>
            </a:ext>
          </a:extLst>
        </xdr:cNvPr>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104665</xdr:rowOff>
    </xdr:from>
    <xdr:ext cx="469744" cy="259045"/>
    <xdr:sp macro="" textlink="">
      <xdr:nvSpPr>
        <xdr:cNvPr id="140" name="n_3mainValue【図書館】&#10;一人当たり面積">
          <a:extLst>
            <a:ext uri="{FF2B5EF4-FFF2-40B4-BE49-F238E27FC236}">
              <a16:creationId xmlns:a16="http://schemas.microsoft.com/office/drawing/2014/main" id="{80426C5B-E33F-4A13-83C2-76A6097F5574}"/>
            </a:ext>
          </a:extLst>
        </xdr:cNvPr>
        <xdr:cNvSpPr txBox="1"/>
      </xdr:nvSpPr>
      <xdr:spPr>
        <a:xfrm>
          <a:off x="7626427" y="57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9102D844-F5AC-4849-BFA3-0C1340D8A77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8FD15200-E8C5-45C1-8078-E974D48EEE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6F685C8-D3ED-4683-AD5A-4A9827D890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8BFE96AD-F629-4D68-B314-62C7571AB57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E64ADEE9-816D-498D-93EA-8F3D245EA5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6A4FF5AC-2E00-4455-ADA7-52D5C81CD4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DC86834E-3794-40AA-AF20-64077F251D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A653FA1-91C5-4731-AC8B-D06D156074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C7DDF55D-E5D0-45AD-A004-0A8D9FF724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A6825E10-F669-4985-A2D5-8340E104FA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5F39E97A-0134-43E2-8A98-F83F5DC43B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9CA93FDE-8D7C-410F-BF88-5E6F11FBBD5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AB0E61C8-A9DE-461C-BCC0-66B5958FA26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9687DB2C-12B2-4086-B1F7-9BA8F8C6AB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E7F04100-53DB-4AC8-B0F2-E51A0E7A009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4E063A9-486F-4720-AA69-9222061B70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88DCC8BF-D29C-4140-8CFD-4F8F10B4186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DBF220B8-5702-4A9C-9834-C0A0519A237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3CCDC57E-1534-49E2-847D-8C78E0439E0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4A901FEA-0CEA-4AB3-9C33-2A29BF69A1A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7181E945-0025-4BB9-BB8E-5AEB208E4BE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8230A306-9EBD-4C8B-8EA5-7024B33BF4E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14EC9DE-C0DA-4B39-8C91-FECE151A3C4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E768DB21-0332-4F84-9F72-0ECE7D1101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6877E4D6-4BF2-49CC-8437-65608E1E22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B09B8028-2248-4110-9ABC-38A6B06BAAAA}"/>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A79B70E5-6B0F-433F-BFFE-4C02B8E6C6E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F1335856-086D-426B-8D92-3A30211CB0E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F0BDF2E0-D999-4791-893B-18C369C2C132}"/>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0" name="直線コネクタ 169">
          <a:extLst>
            <a:ext uri="{FF2B5EF4-FFF2-40B4-BE49-F238E27FC236}">
              <a16:creationId xmlns:a16="http://schemas.microsoft.com/office/drawing/2014/main" id="{5486E3C0-5ACE-4096-997E-A66A04C1EC0D}"/>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1D728BF-1750-4882-A6FA-802F6B59832A}"/>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2" name="フローチャート: 判断 171">
          <a:extLst>
            <a:ext uri="{FF2B5EF4-FFF2-40B4-BE49-F238E27FC236}">
              <a16:creationId xmlns:a16="http://schemas.microsoft.com/office/drawing/2014/main" id="{615867BE-6185-49ED-9DD7-2E516B502CD5}"/>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3" name="フローチャート: 判断 172">
          <a:extLst>
            <a:ext uri="{FF2B5EF4-FFF2-40B4-BE49-F238E27FC236}">
              <a16:creationId xmlns:a16="http://schemas.microsoft.com/office/drawing/2014/main" id="{D990F755-1601-4EB6-96C9-EE5EE579568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74" name="フローチャート: 判断 173">
          <a:extLst>
            <a:ext uri="{FF2B5EF4-FFF2-40B4-BE49-F238E27FC236}">
              <a16:creationId xmlns:a16="http://schemas.microsoft.com/office/drawing/2014/main" id="{19479A5B-57BF-40A7-9A68-416A3B5392A1}"/>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75" name="フローチャート: 判断 174">
          <a:extLst>
            <a:ext uri="{FF2B5EF4-FFF2-40B4-BE49-F238E27FC236}">
              <a16:creationId xmlns:a16="http://schemas.microsoft.com/office/drawing/2014/main" id="{65798BC0-55E9-4168-853F-25355E122C92}"/>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76" name="フローチャート: 判断 175">
          <a:extLst>
            <a:ext uri="{FF2B5EF4-FFF2-40B4-BE49-F238E27FC236}">
              <a16:creationId xmlns:a16="http://schemas.microsoft.com/office/drawing/2014/main" id="{234E360F-5FBF-4F1E-963E-65DFCA522466}"/>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2BC4A6E-BB2F-461D-819F-CE161145FE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5062F87-4234-4CC7-A2A6-17402D800B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44C1D15-B95B-4A8C-9175-51288A1E52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5F4AA9E-16F5-4F8F-8D0E-98752A1ECE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BBF0118-6C6D-476F-AD86-02E2268E00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94524</xdr:rowOff>
    </xdr:from>
    <xdr:to>
      <xdr:col>24</xdr:col>
      <xdr:colOff>114300</xdr:colOff>
      <xdr:row>58</xdr:row>
      <xdr:rowOff>24674</xdr:rowOff>
    </xdr:to>
    <xdr:sp macro="" textlink="">
      <xdr:nvSpPr>
        <xdr:cNvPr id="182" name="楕円 181">
          <a:extLst>
            <a:ext uri="{FF2B5EF4-FFF2-40B4-BE49-F238E27FC236}">
              <a16:creationId xmlns:a16="http://schemas.microsoft.com/office/drawing/2014/main" id="{8E4CE9D3-ED20-4C24-9824-3F16391EBC4D}"/>
            </a:ext>
          </a:extLst>
        </xdr:cNvPr>
        <xdr:cNvSpPr/>
      </xdr:nvSpPr>
      <xdr:spPr>
        <a:xfrm>
          <a:off x="4584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117401</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5ABC786D-BC1E-46C4-AFAF-0AA388080733}"/>
            </a:ext>
          </a:extLst>
        </xdr:cNvPr>
        <xdr:cNvSpPr txBox="1"/>
      </xdr:nvSpPr>
      <xdr:spPr>
        <a:xfrm>
          <a:off x="4673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xdr:rowOff>
    </xdr:from>
    <xdr:to>
      <xdr:col>20</xdr:col>
      <xdr:colOff>38100</xdr:colOff>
      <xdr:row>63</xdr:row>
      <xdr:rowOff>117747</xdr:rowOff>
    </xdr:to>
    <xdr:sp macro="" textlink="">
      <xdr:nvSpPr>
        <xdr:cNvPr id="184" name="楕円 183">
          <a:extLst>
            <a:ext uri="{FF2B5EF4-FFF2-40B4-BE49-F238E27FC236}">
              <a16:creationId xmlns:a16="http://schemas.microsoft.com/office/drawing/2014/main" id="{126F3375-F5C3-4DD4-8C77-D94A768A9892}"/>
            </a:ext>
          </a:extLst>
        </xdr:cNvPr>
        <xdr:cNvSpPr/>
      </xdr:nvSpPr>
      <xdr:spPr>
        <a:xfrm>
          <a:off x="3746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145324</xdr:rowOff>
    </xdr:from>
    <xdr:to>
      <xdr:col>24</xdr:col>
      <xdr:colOff>63500</xdr:colOff>
      <xdr:row>63</xdr:row>
      <xdr:rowOff>66947</xdr:rowOff>
    </xdr:to>
    <xdr:cxnSp macro="">
      <xdr:nvCxnSpPr>
        <xdr:cNvPr id="185" name="直線コネクタ 184">
          <a:extLst>
            <a:ext uri="{FF2B5EF4-FFF2-40B4-BE49-F238E27FC236}">
              <a16:creationId xmlns:a16="http://schemas.microsoft.com/office/drawing/2014/main" id="{114633AC-8E50-4C70-9CCC-1274CE8717BC}"/>
            </a:ext>
          </a:extLst>
        </xdr:cNvPr>
        <xdr:cNvCxnSpPr/>
      </xdr:nvCxnSpPr>
      <xdr:spPr>
        <a:xfrm flipV="1">
          <a:off x="3797300" y="9917974"/>
          <a:ext cx="838200" cy="9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16147</xdr:rowOff>
    </xdr:from>
    <xdr:to>
      <xdr:col>15</xdr:col>
      <xdr:colOff>101600</xdr:colOff>
      <xdr:row>64</xdr:row>
      <xdr:rowOff>117747</xdr:rowOff>
    </xdr:to>
    <xdr:sp macro="" textlink="">
      <xdr:nvSpPr>
        <xdr:cNvPr id="186" name="楕円 185">
          <a:extLst>
            <a:ext uri="{FF2B5EF4-FFF2-40B4-BE49-F238E27FC236}">
              <a16:creationId xmlns:a16="http://schemas.microsoft.com/office/drawing/2014/main" id="{52A0F55A-9E8F-47B4-A980-72718DEA1ED5}"/>
            </a:ext>
          </a:extLst>
        </xdr:cNvPr>
        <xdr:cNvSpPr/>
      </xdr:nvSpPr>
      <xdr:spPr>
        <a:xfrm>
          <a:off x="28575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66947</xdr:rowOff>
    </xdr:from>
    <xdr:to>
      <xdr:col>19</xdr:col>
      <xdr:colOff>177800</xdr:colOff>
      <xdr:row>64</xdr:row>
      <xdr:rowOff>66947</xdr:rowOff>
    </xdr:to>
    <xdr:cxnSp macro="">
      <xdr:nvCxnSpPr>
        <xdr:cNvPr id="187" name="直線コネクタ 186">
          <a:extLst>
            <a:ext uri="{FF2B5EF4-FFF2-40B4-BE49-F238E27FC236}">
              <a16:creationId xmlns:a16="http://schemas.microsoft.com/office/drawing/2014/main" id="{C2CAC1CD-B0EB-4806-B703-B8594D824699}"/>
            </a:ext>
          </a:extLst>
        </xdr:cNvPr>
        <xdr:cNvCxnSpPr/>
      </xdr:nvCxnSpPr>
      <xdr:spPr>
        <a:xfrm flipV="1">
          <a:off x="2908300" y="1086829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12881</xdr:rowOff>
    </xdr:from>
    <xdr:to>
      <xdr:col>10</xdr:col>
      <xdr:colOff>165100</xdr:colOff>
      <xdr:row>64</xdr:row>
      <xdr:rowOff>114481</xdr:rowOff>
    </xdr:to>
    <xdr:sp macro="" textlink="">
      <xdr:nvSpPr>
        <xdr:cNvPr id="188" name="楕円 187">
          <a:extLst>
            <a:ext uri="{FF2B5EF4-FFF2-40B4-BE49-F238E27FC236}">
              <a16:creationId xmlns:a16="http://schemas.microsoft.com/office/drawing/2014/main" id="{9673A062-9372-4782-9720-E671F2D56ABA}"/>
            </a:ext>
          </a:extLst>
        </xdr:cNvPr>
        <xdr:cNvSpPr/>
      </xdr:nvSpPr>
      <xdr:spPr>
        <a:xfrm>
          <a:off x="19685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63681</xdr:rowOff>
    </xdr:from>
    <xdr:to>
      <xdr:col>15</xdr:col>
      <xdr:colOff>50800</xdr:colOff>
      <xdr:row>64</xdr:row>
      <xdr:rowOff>66947</xdr:rowOff>
    </xdr:to>
    <xdr:cxnSp macro="">
      <xdr:nvCxnSpPr>
        <xdr:cNvPr id="189" name="直線コネクタ 188">
          <a:extLst>
            <a:ext uri="{FF2B5EF4-FFF2-40B4-BE49-F238E27FC236}">
              <a16:creationId xmlns:a16="http://schemas.microsoft.com/office/drawing/2014/main" id="{C6611A74-C38A-48F7-A17C-22F76E0C50FB}"/>
            </a:ext>
          </a:extLst>
        </xdr:cNvPr>
        <xdr:cNvCxnSpPr/>
      </xdr:nvCxnSpPr>
      <xdr:spPr>
        <a:xfrm>
          <a:off x="2019300" y="110364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0" name="n_1aveValue【体育館・プール】&#10;有形固定資産減価償却率">
          <a:extLst>
            <a:ext uri="{FF2B5EF4-FFF2-40B4-BE49-F238E27FC236}">
              <a16:creationId xmlns:a16="http://schemas.microsoft.com/office/drawing/2014/main" id="{778BFC12-4AA5-4ABE-9FA4-16DCB92F335A}"/>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1" name="n_2aveValue【体育館・プール】&#10;有形固定資産減価償却率">
          <a:extLst>
            <a:ext uri="{FF2B5EF4-FFF2-40B4-BE49-F238E27FC236}">
              <a16:creationId xmlns:a16="http://schemas.microsoft.com/office/drawing/2014/main" id="{9CBC1F6A-0CA1-4338-89ED-C978B27A85E9}"/>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92" name="n_3aveValue【体育館・プール】&#10;有形固定資産減価償却率">
          <a:extLst>
            <a:ext uri="{FF2B5EF4-FFF2-40B4-BE49-F238E27FC236}">
              <a16:creationId xmlns:a16="http://schemas.microsoft.com/office/drawing/2014/main" id="{EA13546C-7A36-499B-A7DB-576F8C05E50B}"/>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93" name="n_4aveValue【体育館・プール】&#10;有形固定資産減価償却率">
          <a:extLst>
            <a:ext uri="{FF2B5EF4-FFF2-40B4-BE49-F238E27FC236}">
              <a16:creationId xmlns:a16="http://schemas.microsoft.com/office/drawing/2014/main" id="{7A969148-CCC6-46B8-83FF-F34EB29DF607}"/>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108874</xdr:rowOff>
    </xdr:from>
    <xdr:ext cx="405111" cy="259045"/>
    <xdr:sp macro="" textlink="">
      <xdr:nvSpPr>
        <xdr:cNvPr id="194" name="n_1mainValue【体育館・プール】&#10;有形固定資産減価償却率">
          <a:extLst>
            <a:ext uri="{FF2B5EF4-FFF2-40B4-BE49-F238E27FC236}">
              <a16:creationId xmlns:a16="http://schemas.microsoft.com/office/drawing/2014/main" id="{5F8E7648-164A-4633-B25A-35B4428C1836}"/>
            </a:ext>
          </a:extLst>
        </xdr:cNvPr>
        <xdr:cNvSpPr txBox="1"/>
      </xdr:nvSpPr>
      <xdr:spPr>
        <a:xfrm>
          <a:off x="3582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108874</xdr:rowOff>
    </xdr:from>
    <xdr:ext cx="405111" cy="259045"/>
    <xdr:sp macro="" textlink="">
      <xdr:nvSpPr>
        <xdr:cNvPr id="195" name="n_2mainValue【体育館・プール】&#10;有形固定資産減価償却率">
          <a:extLst>
            <a:ext uri="{FF2B5EF4-FFF2-40B4-BE49-F238E27FC236}">
              <a16:creationId xmlns:a16="http://schemas.microsoft.com/office/drawing/2014/main" id="{F070F7F5-5557-4AF4-A593-EB1A5DE924C1}"/>
            </a:ext>
          </a:extLst>
        </xdr:cNvPr>
        <xdr:cNvSpPr txBox="1"/>
      </xdr:nvSpPr>
      <xdr:spPr>
        <a:xfrm>
          <a:off x="2705744" y="1108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105608</xdr:rowOff>
    </xdr:from>
    <xdr:ext cx="405111" cy="259045"/>
    <xdr:sp macro="" textlink="">
      <xdr:nvSpPr>
        <xdr:cNvPr id="196" name="n_3mainValue【体育館・プール】&#10;有形固定資産減価償却率">
          <a:extLst>
            <a:ext uri="{FF2B5EF4-FFF2-40B4-BE49-F238E27FC236}">
              <a16:creationId xmlns:a16="http://schemas.microsoft.com/office/drawing/2014/main" id="{ADD8178D-E477-41CA-AAAE-BC8197BCFB4D}"/>
            </a:ext>
          </a:extLst>
        </xdr:cNvPr>
        <xdr:cNvSpPr txBox="1"/>
      </xdr:nvSpPr>
      <xdr:spPr>
        <a:xfrm>
          <a:off x="1816744" y="1107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A77263A7-F613-402E-8ACA-2622BBDC03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BFD2E1C1-4BB2-49B2-9EB0-F24728846F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A6DB051F-7949-4F97-8E33-916CAB097C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477970D8-4336-4038-8CE3-CFD38EE15E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A8450C8D-A1E0-44D2-8D99-2D909F01DD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A7722496-9803-4F40-A0B4-4EC0DD6863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1FF4C2F4-992A-405B-B48F-233F9A1144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D82C681F-CBD6-45F8-87C5-6E1E805CCD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83D49560-4B8D-4BDF-899C-2CEBD6DC23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5547D60-8858-488A-8A3D-A7A5341931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a:extLst>
            <a:ext uri="{FF2B5EF4-FFF2-40B4-BE49-F238E27FC236}">
              <a16:creationId xmlns:a16="http://schemas.microsoft.com/office/drawing/2014/main" id="{B2BE25D5-366F-41D1-9345-EE8DF11142A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a:extLst>
            <a:ext uri="{FF2B5EF4-FFF2-40B4-BE49-F238E27FC236}">
              <a16:creationId xmlns:a16="http://schemas.microsoft.com/office/drawing/2014/main" id="{8AB9D7AD-7C05-4ADA-8613-8CB620F8C64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3CFB8137-2801-488C-B0F5-75F88AFE25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7E825B86-78D9-4234-BAD1-7F89FB558CA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a:extLst>
            <a:ext uri="{FF2B5EF4-FFF2-40B4-BE49-F238E27FC236}">
              <a16:creationId xmlns:a16="http://schemas.microsoft.com/office/drawing/2014/main" id="{9B9535B2-5481-49A4-91B1-FA4ABA80322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a:extLst>
            <a:ext uri="{FF2B5EF4-FFF2-40B4-BE49-F238E27FC236}">
              <a16:creationId xmlns:a16="http://schemas.microsoft.com/office/drawing/2014/main" id="{34A7C38A-8F23-4A1B-9D13-1497AD780CA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49A4FCE2-E7DA-4C40-AADD-BE54CFFC80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246161E6-888F-427D-9C1A-39D635CD462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DA28B7C6-2393-4F14-AB2B-B1C563F1E1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16" name="直線コネクタ 215">
          <a:extLst>
            <a:ext uri="{FF2B5EF4-FFF2-40B4-BE49-F238E27FC236}">
              <a16:creationId xmlns:a16="http://schemas.microsoft.com/office/drawing/2014/main" id="{18CFE5E2-EBBA-4348-9026-DEC33AAFEB73}"/>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17" name="【体育館・プール】&#10;一人当たり面積最小値テキスト">
          <a:extLst>
            <a:ext uri="{FF2B5EF4-FFF2-40B4-BE49-F238E27FC236}">
              <a16:creationId xmlns:a16="http://schemas.microsoft.com/office/drawing/2014/main" id="{323A60E5-3610-4C96-A52F-44BA7F1C4A98}"/>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18" name="直線コネクタ 217">
          <a:extLst>
            <a:ext uri="{FF2B5EF4-FFF2-40B4-BE49-F238E27FC236}">
              <a16:creationId xmlns:a16="http://schemas.microsoft.com/office/drawing/2014/main" id="{B089996D-ED7F-4637-86C0-F685484623C8}"/>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19" name="【体育館・プール】&#10;一人当たり面積最大値テキスト">
          <a:extLst>
            <a:ext uri="{FF2B5EF4-FFF2-40B4-BE49-F238E27FC236}">
              <a16:creationId xmlns:a16="http://schemas.microsoft.com/office/drawing/2014/main" id="{EA6E77F8-A418-4477-858B-4A95DDD67F4C}"/>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0" name="直線コネクタ 219">
          <a:extLst>
            <a:ext uri="{FF2B5EF4-FFF2-40B4-BE49-F238E27FC236}">
              <a16:creationId xmlns:a16="http://schemas.microsoft.com/office/drawing/2014/main" id="{E73577AA-D2AC-4297-A1E4-334C3F4A1D47}"/>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21" name="【体育館・プール】&#10;一人当たり面積平均値テキスト">
          <a:extLst>
            <a:ext uri="{FF2B5EF4-FFF2-40B4-BE49-F238E27FC236}">
              <a16:creationId xmlns:a16="http://schemas.microsoft.com/office/drawing/2014/main" id="{EE76A40D-800E-48BD-B78A-424E478A5649}"/>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22" name="フローチャート: 判断 221">
          <a:extLst>
            <a:ext uri="{FF2B5EF4-FFF2-40B4-BE49-F238E27FC236}">
              <a16:creationId xmlns:a16="http://schemas.microsoft.com/office/drawing/2014/main" id="{2F7BD91A-B4FB-4135-8B49-2EB7333902B3}"/>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23" name="フローチャート: 判断 222">
          <a:extLst>
            <a:ext uri="{FF2B5EF4-FFF2-40B4-BE49-F238E27FC236}">
              <a16:creationId xmlns:a16="http://schemas.microsoft.com/office/drawing/2014/main" id="{251E5E8B-4A34-4998-9D13-6C65A792DE31}"/>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24" name="フローチャート: 判断 223">
          <a:extLst>
            <a:ext uri="{FF2B5EF4-FFF2-40B4-BE49-F238E27FC236}">
              <a16:creationId xmlns:a16="http://schemas.microsoft.com/office/drawing/2014/main" id="{3F715DF7-600C-46A7-986A-DC0098F7FA2A}"/>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25" name="フローチャート: 判断 224">
          <a:extLst>
            <a:ext uri="{FF2B5EF4-FFF2-40B4-BE49-F238E27FC236}">
              <a16:creationId xmlns:a16="http://schemas.microsoft.com/office/drawing/2014/main" id="{2532703C-61C0-406C-88C3-F4536CF38616}"/>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26" name="フローチャート: 判断 225">
          <a:extLst>
            <a:ext uri="{FF2B5EF4-FFF2-40B4-BE49-F238E27FC236}">
              <a16:creationId xmlns:a16="http://schemas.microsoft.com/office/drawing/2014/main" id="{6DB0C90A-8F76-4B5C-8FC4-A82960B91225}"/>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B75167D-6B97-4A82-BD07-4C933A898B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BB30783-80EB-43C2-8563-05BF76C485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BEF5BE8-C6BF-47D4-8563-787CF0944C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803C6C9-E280-4B33-B426-D87CDF9D92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1C0623D-41C8-4493-9D8E-7200384C60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70930</xdr:rowOff>
    </xdr:from>
    <xdr:to>
      <xdr:col>55</xdr:col>
      <xdr:colOff>50800</xdr:colOff>
      <xdr:row>62</xdr:row>
      <xdr:rowOff>1080</xdr:rowOff>
    </xdr:to>
    <xdr:sp macro="" textlink="">
      <xdr:nvSpPr>
        <xdr:cNvPr id="232" name="楕円 231">
          <a:extLst>
            <a:ext uri="{FF2B5EF4-FFF2-40B4-BE49-F238E27FC236}">
              <a16:creationId xmlns:a16="http://schemas.microsoft.com/office/drawing/2014/main" id="{17EDCCF9-09B9-4977-AB48-8D3FDCCA39BE}"/>
            </a:ext>
          </a:extLst>
        </xdr:cNvPr>
        <xdr:cNvSpPr/>
      </xdr:nvSpPr>
      <xdr:spPr>
        <a:xfrm>
          <a:off x="10426700" y="10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49357</xdr:rowOff>
    </xdr:from>
    <xdr:ext cx="469744" cy="259045"/>
    <xdr:sp macro="" textlink="">
      <xdr:nvSpPr>
        <xdr:cNvPr id="233" name="【体育館・プール】&#10;一人当たり面積該当値テキスト">
          <a:extLst>
            <a:ext uri="{FF2B5EF4-FFF2-40B4-BE49-F238E27FC236}">
              <a16:creationId xmlns:a16="http://schemas.microsoft.com/office/drawing/2014/main" id="{DAC2B8E5-3627-4A0D-AE47-60488150D136}"/>
            </a:ext>
          </a:extLst>
        </xdr:cNvPr>
        <xdr:cNvSpPr txBox="1"/>
      </xdr:nvSpPr>
      <xdr:spPr>
        <a:xfrm>
          <a:off x="10515600" y="105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154940</xdr:rowOff>
    </xdr:from>
    <xdr:to>
      <xdr:col>50</xdr:col>
      <xdr:colOff>165100</xdr:colOff>
      <xdr:row>62</xdr:row>
      <xdr:rowOff>85090</xdr:rowOff>
    </xdr:to>
    <xdr:sp macro="" textlink="">
      <xdr:nvSpPr>
        <xdr:cNvPr id="234" name="楕円 233">
          <a:extLst>
            <a:ext uri="{FF2B5EF4-FFF2-40B4-BE49-F238E27FC236}">
              <a16:creationId xmlns:a16="http://schemas.microsoft.com/office/drawing/2014/main" id="{72A6A786-0BD9-4F85-9B0E-E18BC050E042}"/>
            </a:ext>
          </a:extLst>
        </xdr:cNvPr>
        <xdr:cNvSpPr/>
      </xdr:nvSpPr>
      <xdr:spPr>
        <a:xfrm>
          <a:off x="958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121730</xdr:rowOff>
    </xdr:from>
    <xdr:to>
      <xdr:col>55</xdr:col>
      <xdr:colOff>0</xdr:colOff>
      <xdr:row>62</xdr:row>
      <xdr:rowOff>34290</xdr:rowOff>
    </xdr:to>
    <xdr:cxnSp macro="">
      <xdr:nvCxnSpPr>
        <xdr:cNvPr id="235" name="直線コネクタ 234">
          <a:extLst>
            <a:ext uri="{FF2B5EF4-FFF2-40B4-BE49-F238E27FC236}">
              <a16:creationId xmlns:a16="http://schemas.microsoft.com/office/drawing/2014/main" id="{FA729926-3BC2-4EC9-8D83-727F8E6348B2}"/>
            </a:ext>
          </a:extLst>
        </xdr:cNvPr>
        <xdr:cNvCxnSpPr/>
      </xdr:nvCxnSpPr>
      <xdr:spPr>
        <a:xfrm flipV="1">
          <a:off x="9639300" y="10580180"/>
          <a:ext cx="8382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156083</xdr:rowOff>
    </xdr:from>
    <xdr:to>
      <xdr:col>46</xdr:col>
      <xdr:colOff>38100</xdr:colOff>
      <xdr:row>62</xdr:row>
      <xdr:rowOff>86233</xdr:rowOff>
    </xdr:to>
    <xdr:sp macro="" textlink="">
      <xdr:nvSpPr>
        <xdr:cNvPr id="236" name="楕円 235">
          <a:extLst>
            <a:ext uri="{FF2B5EF4-FFF2-40B4-BE49-F238E27FC236}">
              <a16:creationId xmlns:a16="http://schemas.microsoft.com/office/drawing/2014/main" id="{AD48D297-2848-4E51-A9F5-5FC2F4AD2E19}"/>
            </a:ext>
          </a:extLst>
        </xdr:cNvPr>
        <xdr:cNvSpPr/>
      </xdr:nvSpPr>
      <xdr:spPr>
        <a:xfrm>
          <a:off x="8699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34290</xdr:rowOff>
    </xdr:from>
    <xdr:to>
      <xdr:col>50</xdr:col>
      <xdr:colOff>114300</xdr:colOff>
      <xdr:row>62</xdr:row>
      <xdr:rowOff>35433</xdr:rowOff>
    </xdr:to>
    <xdr:cxnSp macro="">
      <xdr:nvCxnSpPr>
        <xdr:cNvPr id="237" name="直線コネクタ 236">
          <a:extLst>
            <a:ext uri="{FF2B5EF4-FFF2-40B4-BE49-F238E27FC236}">
              <a16:creationId xmlns:a16="http://schemas.microsoft.com/office/drawing/2014/main" id="{6DF86AFD-8C90-4EBA-8B45-E1B3F30E799F}"/>
            </a:ext>
          </a:extLst>
        </xdr:cNvPr>
        <xdr:cNvCxnSpPr/>
      </xdr:nvCxnSpPr>
      <xdr:spPr>
        <a:xfrm flipV="1">
          <a:off x="8750300" y="1066419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158941</xdr:rowOff>
    </xdr:from>
    <xdr:to>
      <xdr:col>41</xdr:col>
      <xdr:colOff>101600</xdr:colOff>
      <xdr:row>62</xdr:row>
      <xdr:rowOff>89091</xdr:rowOff>
    </xdr:to>
    <xdr:sp macro="" textlink="">
      <xdr:nvSpPr>
        <xdr:cNvPr id="238" name="楕円 237">
          <a:extLst>
            <a:ext uri="{FF2B5EF4-FFF2-40B4-BE49-F238E27FC236}">
              <a16:creationId xmlns:a16="http://schemas.microsoft.com/office/drawing/2014/main" id="{208A72E8-ED5D-475C-8886-F8767495C2E6}"/>
            </a:ext>
          </a:extLst>
        </xdr:cNvPr>
        <xdr:cNvSpPr/>
      </xdr:nvSpPr>
      <xdr:spPr>
        <a:xfrm>
          <a:off x="7810500" y="106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35433</xdr:rowOff>
    </xdr:from>
    <xdr:to>
      <xdr:col>45</xdr:col>
      <xdr:colOff>177800</xdr:colOff>
      <xdr:row>62</xdr:row>
      <xdr:rowOff>38291</xdr:rowOff>
    </xdr:to>
    <xdr:cxnSp macro="">
      <xdr:nvCxnSpPr>
        <xdr:cNvPr id="239" name="直線コネクタ 238">
          <a:extLst>
            <a:ext uri="{FF2B5EF4-FFF2-40B4-BE49-F238E27FC236}">
              <a16:creationId xmlns:a16="http://schemas.microsoft.com/office/drawing/2014/main" id="{B097CEC5-0617-4F8A-B3A3-97B99FAB928A}"/>
            </a:ext>
          </a:extLst>
        </xdr:cNvPr>
        <xdr:cNvCxnSpPr/>
      </xdr:nvCxnSpPr>
      <xdr:spPr>
        <a:xfrm flipV="1">
          <a:off x="7861300" y="1066533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40" name="n_1aveValue【体育館・プール】&#10;一人当たり面積">
          <a:extLst>
            <a:ext uri="{FF2B5EF4-FFF2-40B4-BE49-F238E27FC236}">
              <a16:creationId xmlns:a16="http://schemas.microsoft.com/office/drawing/2014/main" id="{AAA138EA-43F2-4208-98FF-91980F418CDE}"/>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41" name="n_2aveValue【体育館・プール】&#10;一人当たり面積">
          <a:extLst>
            <a:ext uri="{FF2B5EF4-FFF2-40B4-BE49-F238E27FC236}">
              <a16:creationId xmlns:a16="http://schemas.microsoft.com/office/drawing/2014/main" id="{44C05C37-FA80-428A-8DD2-46553924724A}"/>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42" name="n_3aveValue【体育館・プール】&#10;一人当たり面積">
          <a:extLst>
            <a:ext uri="{FF2B5EF4-FFF2-40B4-BE49-F238E27FC236}">
              <a16:creationId xmlns:a16="http://schemas.microsoft.com/office/drawing/2014/main" id="{48A77B89-2080-4A3A-A1C9-22AF5F64FBAB}"/>
            </a:ext>
          </a:extLst>
        </xdr:cNvPr>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43" name="n_4aveValue【体育館・プール】&#10;一人当たり面積">
          <a:extLst>
            <a:ext uri="{FF2B5EF4-FFF2-40B4-BE49-F238E27FC236}">
              <a16:creationId xmlns:a16="http://schemas.microsoft.com/office/drawing/2014/main" id="{355EECE3-E022-49F7-B43F-A479AF3A072E}"/>
            </a:ext>
          </a:extLst>
        </xdr:cNvPr>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76217</xdr:rowOff>
    </xdr:from>
    <xdr:ext cx="469744" cy="259045"/>
    <xdr:sp macro="" textlink="">
      <xdr:nvSpPr>
        <xdr:cNvPr id="244" name="n_1mainValue【体育館・プール】&#10;一人当たり面積">
          <a:extLst>
            <a:ext uri="{FF2B5EF4-FFF2-40B4-BE49-F238E27FC236}">
              <a16:creationId xmlns:a16="http://schemas.microsoft.com/office/drawing/2014/main" id="{DC94FD68-985D-4186-BB11-9861903185E7}"/>
            </a:ext>
          </a:extLst>
        </xdr:cNvPr>
        <xdr:cNvSpPr txBox="1"/>
      </xdr:nvSpPr>
      <xdr:spPr>
        <a:xfrm>
          <a:off x="9391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77360</xdr:rowOff>
    </xdr:from>
    <xdr:ext cx="469744" cy="259045"/>
    <xdr:sp macro="" textlink="">
      <xdr:nvSpPr>
        <xdr:cNvPr id="245" name="n_2mainValue【体育館・プール】&#10;一人当たり面積">
          <a:extLst>
            <a:ext uri="{FF2B5EF4-FFF2-40B4-BE49-F238E27FC236}">
              <a16:creationId xmlns:a16="http://schemas.microsoft.com/office/drawing/2014/main" id="{D779CDBE-D651-4BB4-AD32-A1C41332BA70}"/>
            </a:ext>
          </a:extLst>
        </xdr:cNvPr>
        <xdr:cNvSpPr txBox="1"/>
      </xdr:nvSpPr>
      <xdr:spPr>
        <a:xfrm>
          <a:off x="85154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80218</xdr:rowOff>
    </xdr:from>
    <xdr:ext cx="469744" cy="259045"/>
    <xdr:sp macro="" textlink="">
      <xdr:nvSpPr>
        <xdr:cNvPr id="246" name="n_3mainValue【体育館・プール】&#10;一人当たり面積">
          <a:extLst>
            <a:ext uri="{FF2B5EF4-FFF2-40B4-BE49-F238E27FC236}">
              <a16:creationId xmlns:a16="http://schemas.microsoft.com/office/drawing/2014/main" id="{1B626A34-E8B0-46F7-A8C9-E1F5D0322227}"/>
            </a:ext>
          </a:extLst>
        </xdr:cNvPr>
        <xdr:cNvSpPr txBox="1"/>
      </xdr:nvSpPr>
      <xdr:spPr>
        <a:xfrm>
          <a:off x="7626427" y="1071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D42BE5C7-1069-4A5E-B77C-C19C778C15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93A25CB-FEE9-4245-8528-BE5943CD5C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60BCA73E-4CF1-4261-A5B0-47EBFDDFBD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33994080-68F1-4544-A85C-BE3A01E130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CDF28962-FACA-458E-96FD-423EC36D05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F3B1CEBF-C88B-43AC-A68B-6CEBD82198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5C72BCA9-120F-4AAC-9A3C-EC77791523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377CEEED-29D9-4D87-939B-FB4DB9348E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A6460D1E-D271-4CB4-A414-FC64387D57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36A6D5AA-A6B0-4377-87DC-BB04DB55AA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DBDABF56-8791-44A4-B0FA-6A60B6AC37F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25752320-98B2-4BE7-8522-2CFC8B53FA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2B85E303-E48C-4062-A58E-DBA81A274D0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2BEDEFD-113C-4A7A-872C-1825B47FD67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CAE153EA-63E8-49F6-9398-B7A113D1553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5BAFAD9C-6D73-4CE8-9C67-08BCFB71718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F4D5C2A1-9123-4040-B300-0B65037C52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AD648C59-FE02-4782-89A2-23361C43C76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32B694B-467E-4F56-B6F3-E1D6144E78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F6F72709-8B82-4B69-B985-5DF5F29E95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E16EC676-A224-49CB-BCF0-B22E4DAD0FF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72EBF1E0-557E-4ED3-BAA7-ECBC3D1FC2B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81C9150F-4687-4910-8464-B8FDECF1923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1F40C259-4913-4C55-8B64-2211E5DB8F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B036417A-FBAE-4B90-9213-063862180BE6}"/>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8B3B4C4B-0724-48D8-AAC0-5C5A5A8E0EE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A573D9DA-8B6E-4659-8B99-BCD0C8583D6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2DD3DF58-5DAD-453F-9074-7EC4E060E9F4}"/>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75" name="直線コネクタ 274">
          <a:extLst>
            <a:ext uri="{FF2B5EF4-FFF2-40B4-BE49-F238E27FC236}">
              <a16:creationId xmlns:a16="http://schemas.microsoft.com/office/drawing/2014/main" id="{BB6629E5-C2AF-41FD-86C0-0735C916716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74AA21AE-42C1-4099-B54D-76DFD1065DB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77" name="フローチャート: 判断 276">
          <a:extLst>
            <a:ext uri="{FF2B5EF4-FFF2-40B4-BE49-F238E27FC236}">
              <a16:creationId xmlns:a16="http://schemas.microsoft.com/office/drawing/2014/main" id="{95C81466-ECB5-4ECF-AAA6-BD18FDC97E64}"/>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78" name="フローチャート: 判断 277">
          <a:extLst>
            <a:ext uri="{FF2B5EF4-FFF2-40B4-BE49-F238E27FC236}">
              <a16:creationId xmlns:a16="http://schemas.microsoft.com/office/drawing/2014/main" id="{7595F682-0BF2-4D6D-A96C-CA5A33F07396}"/>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79" name="フローチャート: 判断 278">
          <a:extLst>
            <a:ext uri="{FF2B5EF4-FFF2-40B4-BE49-F238E27FC236}">
              <a16:creationId xmlns:a16="http://schemas.microsoft.com/office/drawing/2014/main" id="{10093D5E-0A93-43FA-ADEC-3B36774C5154}"/>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80" name="フローチャート: 判断 279">
          <a:extLst>
            <a:ext uri="{FF2B5EF4-FFF2-40B4-BE49-F238E27FC236}">
              <a16:creationId xmlns:a16="http://schemas.microsoft.com/office/drawing/2014/main" id="{B941EF9D-AE12-4492-8F37-65DEB8D351A2}"/>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81" name="フローチャート: 判断 280">
          <a:extLst>
            <a:ext uri="{FF2B5EF4-FFF2-40B4-BE49-F238E27FC236}">
              <a16:creationId xmlns:a16="http://schemas.microsoft.com/office/drawing/2014/main" id="{CA06C4EE-A269-4767-B824-69ACE1B6DD9F}"/>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E3FE2B31-2F0E-41F1-8C4F-260C1BE40F9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AF97DA64-0FC2-407F-9673-193C4A5C53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237CAC9-8BB2-428F-806F-13BA5B7BAC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95C6E6A-870F-42C0-8DA2-F93E3054D4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C1133FD-97E1-4259-97A4-EC70A6E8FE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87" name="楕円 286">
          <a:extLst>
            <a:ext uri="{FF2B5EF4-FFF2-40B4-BE49-F238E27FC236}">
              <a16:creationId xmlns:a16="http://schemas.microsoft.com/office/drawing/2014/main" id="{EEFF5726-2EF8-45B4-8A5C-1E3589E59DC3}"/>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88" name="【福祉施設】&#10;有形固定資産減価償却率該当値テキスト">
          <a:extLst>
            <a:ext uri="{FF2B5EF4-FFF2-40B4-BE49-F238E27FC236}">
              <a16:creationId xmlns:a16="http://schemas.microsoft.com/office/drawing/2014/main" id="{D9FC54E6-C5E9-4081-9CD2-30B84C099362}"/>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89" name="楕円 288">
          <a:extLst>
            <a:ext uri="{FF2B5EF4-FFF2-40B4-BE49-F238E27FC236}">
              <a16:creationId xmlns:a16="http://schemas.microsoft.com/office/drawing/2014/main" id="{9AA888C0-5DB6-4817-BEF5-7F07E91CD855}"/>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90" name="直線コネクタ 289">
          <a:extLst>
            <a:ext uri="{FF2B5EF4-FFF2-40B4-BE49-F238E27FC236}">
              <a16:creationId xmlns:a16="http://schemas.microsoft.com/office/drawing/2014/main" id="{714A0B27-3402-4A4E-8199-1BBCEC8127E7}"/>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91" name="楕円 290">
          <a:extLst>
            <a:ext uri="{FF2B5EF4-FFF2-40B4-BE49-F238E27FC236}">
              <a16:creationId xmlns:a16="http://schemas.microsoft.com/office/drawing/2014/main" id="{F72E8B12-1FAD-4472-9A05-B1FD0376BAED}"/>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92" name="直線コネクタ 291">
          <a:extLst>
            <a:ext uri="{FF2B5EF4-FFF2-40B4-BE49-F238E27FC236}">
              <a16:creationId xmlns:a16="http://schemas.microsoft.com/office/drawing/2014/main" id="{2B3A251B-4D9D-49C9-9E48-9C2CB49D567A}"/>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93" name="楕円 292">
          <a:extLst>
            <a:ext uri="{FF2B5EF4-FFF2-40B4-BE49-F238E27FC236}">
              <a16:creationId xmlns:a16="http://schemas.microsoft.com/office/drawing/2014/main" id="{6ADBD925-9EFD-484F-9D42-87D0A4050FF3}"/>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94" name="直線コネクタ 293">
          <a:extLst>
            <a:ext uri="{FF2B5EF4-FFF2-40B4-BE49-F238E27FC236}">
              <a16:creationId xmlns:a16="http://schemas.microsoft.com/office/drawing/2014/main" id="{478F8A00-2C04-4964-AA1D-FB15572BFF55}"/>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95" name="n_1aveValue【福祉施設】&#10;有形固定資産減価償却率">
          <a:extLst>
            <a:ext uri="{FF2B5EF4-FFF2-40B4-BE49-F238E27FC236}">
              <a16:creationId xmlns:a16="http://schemas.microsoft.com/office/drawing/2014/main" id="{5C4FC73C-AFAB-4650-AF39-21C64B4724D7}"/>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96" name="n_2aveValue【福祉施設】&#10;有形固定資産減価償却率">
          <a:extLst>
            <a:ext uri="{FF2B5EF4-FFF2-40B4-BE49-F238E27FC236}">
              <a16:creationId xmlns:a16="http://schemas.microsoft.com/office/drawing/2014/main" id="{3CACFA00-DFD2-405F-9390-7771CB0B8640}"/>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97" name="n_3aveValue【福祉施設】&#10;有形固定資産減価償却率">
          <a:extLst>
            <a:ext uri="{FF2B5EF4-FFF2-40B4-BE49-F238E27FC236}">
              <a16:creationId xmlns:a16="http://schemas.microsoft.com/office/drawing/2014/main" id="{F3F542F8-3FB7-4CD9-BEF3-E6D7B6E51A2B}"/>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298" name="n_4aveValue【福祉施設】&#10;有形固定資産減価償却率">
          <a:extLst>
            <a:ext uri="{FF2B5EF4-FFF2-40B4-BE49-F238E27FC236}">
              <a16:creationId xmlns:a16="http://schemas.microsoft.com/office/drawing/2014/main" id="{919F2B78-7413-469E-BA24-8BB52DC91E75}"/>
            </a:ext>
          </a:extLst>
        </xdr:cNvPr>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99" name="n_1mainValue【福祉施設】&#10;有形固定資産減価償却率">
          <a:extLst>
            <a:ext uri="{FF2B5EF4-FFF2-40B4-BE49-F238E27FC236}">
              <a16:creationId xmlns:a16="http://schemas.microsoft.com/office/drawing/2014/main" id="{92C4058C-C646-4CE4-8856-831321ED1A4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00" name="n_2mainValue【福祉施設】&#10;有形固定資産減価償却率">
          <a:extLst>
            <a:ext uri="{FF2B5EF4-FFF2-40B4-BE49-F238E27FC236}">
              <a16:creationId xmlns:a16="http://schemas.microsoft.com/office/drawing/2014/main" id="{C21611EA-4CC0-43BE-B879-B2024CAA891E}"/>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01" name="n_3mainValue【福祉施設】&#10;有形固定資産減価償却率">
          <a:extLst>
            <a:ext uri="{FF2B5EF4-FFF2-40B4-BE49-F238E27FC236}">
              <a16:creationId xmlns:a16="http://schemas.microsoft.com/office/drawing/2014/main" id="{0DAA0EED-CB12-4692-9452-9E7967F9BEB4}"/>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9901EFEC-2C8A-4713-94DB-49272456FE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33F512D2-D02A-434B-A561-7E61BE4E82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89B258F1-6D44-4989-9636-98F6033365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C42FAECE-5F2B-486B-8714-96E1DD01A6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5B66AA1D-0ECB-46AD-9162-042C1272B6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56AB7600-8036-4B04-A123-9529DFD599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F10A1323-9744-4A8A-861F-8DB5A6CC72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6ED85DB8-414E-4646-A28A-3A68568AFE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B083E462-AEB5-41E5-9A38-D6DD033906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4DDE6648-D005-475F-95B5-8B92BE69B1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C13E6C59-8265-4CEC-8A6B-9037FFB825E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4C1FF557-8B01-404B-B31A-6AC9E40A4D5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EE99CE1D-0D9A-4522-9B59-E004C91FAA8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F625C653-41F0-495F-913C-1C91AE98D04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2886353-F2A2-4B32-BEBB-889752EA0BE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2EB3BE7D-D45E-48E3-9C0C-64D9DFB7FC0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E55619DC-F91E-484E-AA65-85EF2B920F6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C8775C00-2AC6-4CA8-982F-0CEC5616A2C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917D7196-DE45-4419-A306-801FFA8FCC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97D0EEE6-8921-4301-A4CC-3A086EC9D5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A0E5F130-548A-4C99-BFD8-04D5A79EFA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23" name="直線コネクタ 322">
          <a:extLst>
            <a:ext uri="{FF2B5EF4-FFF2-40B4-BE49-F238E27FC236}">
              <a16:creationId xmlns:a16="http://schemas.microsoft.com/office/drawing/2014/main" id="{8BAB3A6B-2CDA-46CC-A7ED-CFE7B437A79E}"/>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4" name="【福祉施設】&#10;一人当たり面積最小値テキスト">
          <a:extLst>
            <a:ext uri="{FF2B5EF4-FFF2-40B4-BE49-F238E27FC236}">
              <a16:creationId xmlns:a16="http://schemas.microsoft.com/office/drawing/2014/main" id="{53798A6F-D4C9-401D-87D4-5243A5394EF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5" name="直線コネクタ 324">
          <a:extLst>
            <a:ext uri="{FF2B5EF4-FFF2-40B4-BE49-F238E27FC236}">
              <a16:creationId xmlns:a16="http://schemas.microsoft.com/office/drawing/2014/main" id="{77E702E8-CE70-4285-893F-BB401E0C283D}"/>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26" name="【福祉施設】&#10;一人当たり面積最大値テキスト">
          <a:extLst>
            <a:ext uri="{FF2B5EF4-FFF2-40B4-BE49-F238E27FC236}">
              <a16:creationId xmlns:a16="http://schemas.microsoft.com/office/drawing/2014/main" id="{980EFEF6-930C-4E16-A0C7-1770EF22C35B}"/>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27" name="直線コネクタ 326">
          <a:extLst>
            <a:ext uri="{FF2B5EF4-FFF2-40B4-BE49-F238E27FC236}">
              <a16:creationId xmlns:a16="http://schemas.microsoft.com/office/drawing/2014/main" id="{ECBC1987-11B1-4269-8010-D7FE80DC29B2}"/>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328" name="【福祉施設】&#10;一人当たり面積平均値テキスト">
          <a:extLst>
            <a:ext uri="{FF2B5EF4-FFF2-40B4-BE49-F238E27FC236}">
              <a16:creationId xmlns:a16="http://schemas.microsoft.com/office/drawing/2014/main" id="{5F62A944-DB4F-466A-8A2B-9F25DE337CA6}"/>
            </a:ext>
          </a:extLst>
        </xdr:cNvPr>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29" name="フローチャート: 判断 328">
          <a:extLst>
            <a:ext uri="{FF2B5EF4-FFF2-40B4-BE49-F238E27FC236}">
              <a16:creationId xmlns:a16="http://schemas.microsoft.com/office/drawing/2014/main" id="{EC16B4E9-3D59-481F-AD51-3DE266745FB7}"/>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30" name="フローチャート: 判断 329">
          <a:extLst>
            <a:ext uri="{FF2B5EF4-FFF2-40B4-BE49-F238E27FC236}">
              <a16:creationId xmlns:a16="http://schemas.microsoft.com/office/drawing/2014/main" id="{E456350E-5CAC-446C-911E-198C6758D6CD}"/>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31" name="フローチャート: 判断 330">
          <a:extLst>
            <a:ext uri="{FF2B5EF4-FFF2-40B4-BE49-F238E27FC236}">
              <a16:creationId xmlns:a16="http://schemas.microsoft.com/office/drawing/2014/main" id="{C09A8C35-E177-49A0-B4FB-0CB1CF743A01}"/>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32" name="フローチャート: 判断 331">
          <a:extLst>
            <a:ext uri="{FF2B5EF4-FFF2-40B4-BE49-F238E27FC236}">
              <a16:creationId xmlns:a16="http://schemas.microsoft.com/office/drawing/2014/main" id="{8F3685FD-17FC-4D13-A482-8104173FCFD2}"/>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33" name="フローチャート: 判断 332">
          <a:extLst>
            <a:ext uri="{FF2B5EF4-FFF2-40B4-BE49-F238E27FC236}">
              <a16:creationId xmlns:a16="http://schemas.microsoft.com/office/drawing/2014/main" id="{297E89FE-64B6-4424-914E-65A840EB8D3F}"/>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203479B-09DE-4723-ADE6-2088C0B329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9B028BA6-EAA5-4AB1-9157-A579D1EDF9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36C0441C-670B-4054-B735-260E055CDF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B524A5E6-4FE7-44C8-91A8-21095DD090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449C9EB-2D77-41FA-B64D-4C0D518F4C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39" name="楕円 338">
          <a:extLst>
            <a:ext uri="{FF2B5EF4-FFF2-40B4-BE49-F238E27FC236}">
              <a16:creationId xmlns:a16="http://schemas.microsoft.com/office/drawing/2014/main" id="{63CD5888-3038-430C-A3DE-F2A7EA552F26}"/>
            </a:ext>
          </a:extLst>
        </xdr:cNvPr>
        <xdr:cNvSpPr/>
      </xdr:nvSpPr>
      <xdr:spPr>
        <a:xfrm>
          <a:off x="104267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40" name="【福祉施設】&#10;一人当たり面積該当値テキスト">
          <a:extLst>
            <a:ext uri="{FF2B5EF4-FFF2-40B4-BE49-F238E27FC236}">
              <a16:creationId xmlns:a16="http://schemas.microsoft.com/office/drawing/2014/main" id="{4A0B0CDB-C0F8-4841-B59F-018C90665C0A}"/>
            </a:ext>
          </a:extLst>
        </xdr:cNvPr>
        <xdr:cNvSpPr txBox="1"/>
      </xdr:nvSpPr>
      <xdr:spPr>
        <a:xfrm>
          <a:off x="10515600" y="146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41" name="楕円 340">
          <a:extLst>
            <a:ext uri="{FF2B5EF4-FFF2-40B4-BE49-F238E27FC236}">
              <a16:creationId xmlns:a16="http://schemas.microsoft.com/office/drawing/2014/main" id="{283C1A0E-4AA9-4730-8733-15C1A2E314DA}"/>
            </a:ext>
          </a:extLst>
        </xdr:cNvPr>
        <xdr:cNvSpPr/>
      </xdr:nvSpPr>
      <xdr:spPr>
        <a:xfrm>
          <a:off x="9588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164288</xdr:rowOff>
    </xdr:to>
    <xdr:cxnSp macro="">
      <xdr:nvCxnSpPr>
        <xdr:cNvPr id="342" name="直線コネクタ 341">
          <a:extLst>
            <a:ext uri="{FF2B5EF4-FFF2-40B4-BE49-F238E27FC236}">
              <a16:creationId xmlns:a16="http://schemas.microsoft.com/office/drawing/2014/main" id="{C9579A1E-14B2-42F5-8D35-CCE8C53C4206}"/>
            </a:ext>
          </a:extLst>
        </xdr:cNvPr>
        <xdr:cNvCxnSpPr/>
      </xdr:nvCxnSpPr>
      <xdr:spPr>
        <a:xfrm>
          <a:off x="9639300" y="14737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113488</xdr:rowOff>
    </xdr:from>
    <xdr:to>
      <xdr:col>46</xdr:col>
      <xdr:colOff>38100</xdr:colOff>
      <xdr:row>86</xdr:row>
      <xdr:rowOff>43638</xdr:rowOff>
    </xdr:to>
    <xdr:sp macro="" textlink="">
      <xdr:nvSpPr>
        <xdr:cNvPr id="343" name="楕円 342">
          <a:extLst>
            <a:ext uri="{FF2B5EF4-FFF2-40B4-BE49-F238E27FC236}">
              <a16:creationId xmlns:a16="http://schemas.microsoft.com/office/drawing/2014/main" id="{25F9A305-33DA-4F15-B4C4-6A2D877C716C}"/>
            </a:ext>
          </a:extLst>
        </xdr:cNvPr>
        <xdr:cNvSpPr/>
      </xdr:nvSpPr>
      <xdr:spPr>
        <a:xfrm>
          <a:off x="8699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164288</xdr:rowOff>
    </xdr:from>
    <xdr:to>
      <xdr:col>50</xdr:col>
      <xdr:colOff>114300</xdr:colOff>
      <xdr:row>85</xdr:row>
      <xdr:rowOff>164288</xdr:rowOff>
    </xdr:to>
    <xdr:cxnSp macro="">
      <xdr:nvCxnSpPr>
        <xdr:cNvPr id="344" name="直線コネクタ 343">
          <a:extLst>
            <a:ext uri="{FF2B5EF4-FFF2-40B4-BE49-F238E27FC236}">
              <a16:creationId xmlns:a16="http://schemas.microsoft.com/office/drawing/2014/main" id="{A49F016A-02EC-49CC-9986-13C13B8A0761}"/>
            </a:ext>
          </a:extLst>
        </xdr:cNvPr>
        <xdr:cNvCxnSpPr/>
      </xdr:nvCxnSpPr>
      <xdr:spPr>
        <a:xfrm>
          <a:off x="8750300" y="14737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114402</xdr:rowOff>
    </xdr:from>
    <xdr:to>
      <xdr:col>41</xdr:col>
      <xdr:colOff>101600</xdr:colOff>
      <xdr:row>86</xdr:row>
      <xdr:rowOff>44552</xdr:rowOff>
    </xdr:to>
    <xdr:sp macro="" textlink="">
      <xdr:nvSpPr>
        <xdr:cNvPr id="345" name="楕円 344">
          <a:extLst>
            <a:ext uri="{FF2B5EF4-FFF2-40B4-BE49-F238E27FC236}">
              <a16:creationId xmlns:a16="http://schemas.microsoft.com/office/drawing/2014/main" id="{C310F711-1C53-4229-A89D-2822C7AAFCA0}"/>
            </a:ext>
          </a:extLst>
        </xdr:cNvPr>
        <xdr:cNvSpPr/>
      </xdr:nvSpPr>
      <xdr:spPr>
        <a:xfrm>
          <a:off x="7810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164288</xdr:rowOff>
    </xdr:from>
    <xdr:to>
      <xdr:col>45</xdr:col>
      <xdr:colOff>177800</xdr:colOff>
      <xdr:row>85</xdr:row>
      <xdr:rowOff>165202</xdr:rowOff>
    </xdr:to>
    <xdr:cxnSp macro="">
      <xdr:nvCxnSpPr>
        <xdr:cNvPr id="346" name="直線コネクタ 345">
          <a:extLst>
            <a:ext uri="{FF2B5EF4-FFF2-40B4-BE49-F238E27FC236}">
              <a16:creationId xmlns:a16="http://schemas.microsoft.com/office/drawing/2014/main" id="{E5EE8D2E-01E0-49E4-8FAE-66CC2440D07A}"/>
            </a:ext>
          </a:extLst>
        </xdr:cNvPr>
        <xdr:cNvCxnSpPr/>
      </xdr:nvCxnSpPr>
      <xdr:spPr>
        <a:xfrm flipV="1">
          <a:off x="7861300" y="1473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347" name="n_1aveValue【福祉施設】&#10;一人当たり面積">
          <a:extLst>
            <a:ext uri="{FF2B5EF4-FFF2-40B4-BE49-F238E27FC236}">
              <a16:creationId xmlns:a16="http://schemas.microsoft.com/office/drawing/2014/main" id="{093FA3D5-8E4B-470A-8AF4-3929C1BCB7CE}"/>
            </a:ext>
          </a:extLst>
        </xdr:cNvPr>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348" name="n_2aveValue【福祉施設】&#10;一人当たり面積">
          <a:extLst>
            <a:ext uri="{FF2B5EF4-FFF2-40B4-BE49-F238E27FC236}">
              <a16:creationId xmlns:a16="http://schemas.microsoft.com/office/drawing/2014/main" id="{B61773CB-09C4-4F01-A516-4279D7945CDD}"/>
            </a:ext>
          </a:extLst>
        </xdr:cNvPr>
        <xdr:cNvSpPr txBox="1"/>
      </xdr:nvSpPr>
      <xdr:spPr>
        <a:xfrm>
          <a:off x="8515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49" name="n_3aveValue【福祉施設】&#10;一人当たり面積">
          <a:extLst>
            <a:ext uri="{FF2B5EF4-FFF2-40B4-BE49-F238E27FC236}">
              <a16:creationId xmlns:a16="http://schemas.microsoft.com/office/drawing/2014/main" id="{D246AF90-3B65-4A62-B771-E27CD5CA55F0}"/>
            </a:ext>
          </a:extLst>
        </xdr:cNvPr>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50" name="n_4aveValue【福祉施設】&#10;一人当たり面積">
          <a:extLst>
            <a:ext uri="{FF2B5EF4-FFF2-40B4-BE49-F238E27FC236}">
              <a16:creationId xmlns:a16="http://schemas.microsoft.com/office/drawing/2014/main" id="{F05713A4-B21C-4FCD-8375-C59CE0CADDE3}"/>
            </a:ext>
          </a:extLst>
        </xdr:cNvPr>
        <xdr:cNvSpPr txBox="1"/>
      </xdr:nvSpPr>
      <xdr:spPr>
        <a:xfrm>
          <a:off x="6737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51" name="n_1mainValue【福祉施設】&#10;一人当たり面積">
          <a:extLst>
            <a:ext uri="{FF2B5EF4-FFF2-40B4-BE49-F238E27FC236}">
              <a16:creationId xmlns:a16="http://schemas.microsoft.com/office/drawing/2014/main" id="{EA384080-DACE-42C5-9B33-9F7B631E1B35}"/>
            </a:ext>
          </a:extLst>
        </xdr:cNvPr>
        <xdr:cNvSpPr txBox="1"/>
      </xdr:nvSpPr>
      <xdr:spPr>
        <a:xfrm>
          <a:off x="9391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34765</xdr:rowOff>
    </xdr:from>
    <xdr:ext cx="469744" cy="259045"/>
    <xdr:sp macro="" textlink="">
      <xdr:nvSpPr>
        <xdr:cNvPr id="352" name="n_2mainValue【福祉施設】&#10;一人当たり面積">
          <a:extLst>
            <a:ext uri="{FF2B5EF4-FFF2-40B4-BE49-F238E27FC236}">
              <a16:creationId xmlns:a16="http://schemas.microsoft.com/office/drawing/2014/main" id="{94F42CE7-00D6-4304-91AD-1D99E7EBC81D}"/>
            </a:ext>
          </a:extLst>
        </xdr:cNvPr>
        <xdr:cNvSpPr txBox="1"/>
      </xdr:nvSpPr>
      <xdr:spPr>
        <a:xfrm>
          <a:off x="8515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35679</xdr:rowOff>
    </xdr:from>
    <xdr:ext cx="469744" cy="259045"/>
    <xdr:sp macro="" textlink="">
      <xdr:nvSpPr>
        <xdr:cNvPr id="353" name="n_3mainValue【福祉施設】&#10;一人当たり面積">
          <a:extLst>
            <a:ext uri="{FF2B5EF4-FFF2-40B4-BE49-F238E27FC236}">
              <a16:creationId xmlns:a16="http://schemas.microsoft.com/office/drawing/2014/main" id="{5F702293-31E3-4C2C-A3BF-A27E0F4B8493}"/>
            </a:ext>
          </a:extLst>
        </xdr:cNvPr>
        <xdr:cNvSpPr txBox="1"/>
      </xdr:nvSpPr>
      <xdr:spPr>
        <a:xfrm>
          <a:off x="7626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9B1FCE6E-2630-4795-A3FC-19F000EF4B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945AE642-912E-4C1D-9A65-DEDF6AA5A6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9E602328-BED1-4A72-8B49-76EA3A12BC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56881075-B5A2-4ADA-8EBE-4741FB88B8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67CB1498-C509-4DDA-8FBA-5B76EC149D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F75060CA-614D-4350-9F55-4641A0FCA9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89C3CCCE-ADC4-41AB-9F8D-A47AC2F4AF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ACA01244-FB29-44F4-86FA-45F869822A8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9EA1BC57-AA38-423A-8B80-2434B33BE9C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31233563-F4EC-4060-9CC3-BE69398ABA9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ED7BD5E2-AD11-4786-9B65-2A7D7B2E36D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5" name="直線コネクタ 364">
          <a:extLst>
            <a:ext uri="{FF2B5EF4-FFF2-40B4-BE49-F238E27FC236}">
              <a16:creationId xmlns:a16="http://schemas.microsoft.com/office/drawing/2014/main" id="{DC68A515-6729-447D-B6D7-38C4E7EC842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6" name="テキスト ボックス 365">
          <a:extLst>
            <a:ext uri="{FF2B5EF4-FFF2-40B4-BE49-F238E27FC236}">
              <a16:creationId xmlns:a16="http://schemas.microsoft.com/office/drawing/2014/main" id="{8C2F8843-1FB4-4439-9B06-BC656C276EF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7" name="直線コネクタ 366">
          <a:extLst>
            <a:ext uri="{FF2B5EF4-FFF2-40B4-BE49-F238E27FC236}">
              <a16:creationId xmlns:a16="http://schemas.microsoft.com/office/drawing/2014/main" id="{44D2911F-F666-4D4B-BB37-D37C8A34471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8" name="テキスト ボックス 367">
          <a:extLst>
            <a:ext uri="{FF2B5EF4-FFF2-40B4-BE49-F238E27FC236}">
              <a16:creationId xmlns:a16="http://schemas.microsoft.com/office/drawing/2014/main" id="{917715F8-2D18-46A9-80A5-6B8CC8C0FA8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9" name="直線コネクタ 368">
          <a:extLst>
            <a:ext uri="{FF2B5EF4-FFF2-40B4-BE49-F238E27FC236}">
              <a16:creationId xmlns:a16="http://schemas.microsoft.com/office/drawing/2014/main" id="{DED6EB13-0FE4-41BF-BBF5-CDA99F15084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0" name="テキスト ボックス 369">
          <a:extLst>
            <a:ext uri="{FF2B5EF4-FFF2-40B4-BE49-F238E27FC236}">
              <a16:creationId xmlns:a16="http://schemas.microsoft.com/office/drawing/2014/main" id="{96F477A2-8857-4FAA-BCBD-31D54CFD674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1" name="直線コネクタ 370">
          <a:extLst>
            <a:ext uri="{FF2B5EF4-FFF2-40B4-BE49-F238E27FC236}">
              <a16:creationId xmlns:a16="http://schemas.microsoft.com/office/drawing/2014/main" id="{BB03F43D-BB04-49CA-B5AF-90D15DC9F67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2" name="テキスト ボックス 371">
          <a:extLst>
            <a:ext uri="{FF2B5EF4-FFF2-40B4-BE49-F238E27FC236}">
              <a16:creationId xmlns:a16="http://schemas.microsoft.com/office/drawing/2014/main" id="{D4B5150F-AF8E-48D3-A14C-D4481347A25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3" name="直線コネクタ 372">
          <a:extLst>
            <a:ext uri="{FF2B5EF4-FFF2-40B4-BE49-F238E27FC236}">
              <a16:creationId xmlns:a16="http://schemas.microsoft.com/office/drawing/2014/main" id="{466746DC-C8D5-4406-B840-9DDF4FE7351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4" name="テキスト ボックス 373">
          <a:extLst>
            <a:ext uri="{FF2B5EF4-FFF2-40B4-BE49-F238E27FC236}">
              <a16:creationId xmlns:a16="http://schemas.microsoft.com/office/drawing/2014/main" id="{882FAEE1-94E1-4946-AF13-7D7F5A7C13D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74D26815-C695-4640-B780-55052B1B732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6" name="テキスト ボックス 375">
          <a:extLst>
            <a:ext uri="{FF2B5EF4-FFF2-40B4-BE49-F238E27FC236}">
              <a16:creationId xmlns:a16="http://schemas.microsoft.com/office/drawing/2014/main" id="{82EA1BD0-A982-44C0-9384-B37F892B3BE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625F0EE9-CA60-4885-B0DF-29A85FC655A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378" name="直線コネクタ 377">
          <a:extLst>
            <a:ext uri="{FF2B5EF4-FFF2-40B4-BE49-F238E27FC236}">
              <a16:creationId xmlns:a16="http://schemas.microsoft.com/office/drawing/2014/main" id="{A11A5026-DCC7-4B35-9668-EF813DE2C1A1}"/>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9" name="【市民会館】&#10;有形固定資産減価償却率最小値テキスト">
          <a:extLst>
            <a:ext uri="{FF2B5EF4-FFF2-40B4-BE49-F238E27FC236}">
              <a16:creationId xmlns:a16="http://schemas.microsoft.com/office/drawing/2014/main" id="{AA803A2E-D306-4A9C-BAE3-ECC28585C23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0" name="直線コネクタ 379">
          <a:extLst>
            <a:ext uri="{FF2B5EF4-FFF2-40B4-BE49-F238E27FC236}">
              <a16:creationId xmlns:a16="http://schemas.microsoft.com/office/drawing/2014/main" id="{98120CFA-7419-46A3-BE7F-34AF096166C5}"/>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81" name="【市民会館】&#10;有形固定資産減価償却率最大値テキスト">
          <a:extLst>
            <a:ext uri="{FF2B5EF4-FFF2-40B4-BE49-F238E27FC236}">
              <a16:creationId xmlns:a16="http://schemas.microsoft.com/office/drawing/2014/main" id="{77002CE7-6ABE-48AD-B71A-347E0B9F244D}"/>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82" name="直線コネクタ 381">
          <a:extLst>
            <a:ext uri="{FF2B5EF4-FFF2-40B4-BE49-F238E27FC236}">
              <a16:creationId xmlns:a16="http://schemas.microsoft.com/office/drawing/2014/main" id="{5AC570DD-39C5-4ED5-97D4-C6DF4CC467F6}"/>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4C4DEC87-3870-40BB-AB90-897E270B9D0A}"/>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4" name="フローチャート: 判断 383">
          <a:extLst>
            <a:ext uri="{FF2B5EF4-FFF2-40B4-BE49-F238E27FC236}">
              <a16:creationId xmlns:a16="http://schemas.microsoft.com/office/drawing/2014/main" id="{DB7F988B-5FBE-4441-96E7-A73CAFE5857B}"/>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385" name="フローチャート: 判断 384">
          <a:extLst>
            <a:ext uri="{FF2B5EF4-FFF2-40B4-BE49-F238E27FC236}">
              <a16:creationId xmlns:a16="http://schemas.microsoft.com/office/drawing/2014/main" id="{C56A1D72-DFC6-407C-8783-C92D4EFA34D0}"/>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386" name="フローチャート: 判断 385">
          <a:extLst>
            <a:ext uri="{FF2B5EF4-FFF2-40B4-BE49-F238E27FC236}">
              <a16:creationId xmlns:a16="http://schemas.microsoft.com/office/drawing/2014/main" id="{40EC64DB-4C97-4A01-9AFE-E6B8EF76A6A2}"/>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387" name="フローチャート: 判断 386">
          <a:extLst>
            <a:ext uri="{FF2B5EF4-FFF2-40B4-BE49-F238E27FC236}">
              <a16:creationId xmlns:a16="http://schemas.microsoft.com/office/drawing/2014/main" id="{760C959D-8587-4677-A3A0-1B97AC4F101C}"/>
            </a:ext>
          </a:extLst>
        </xdr:cNvPr>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388" name="フローチャート: 判断 387">
          <a:extLst>
            <a:ext uri="{FF2B5EF4-FFF2-40B4-BE49-F238E27FC236}">
              <a16:creationId xmlns:a16="http://schemas.microsoft.com/office/drawing/2014/main" id="{5C565950-244B-49B1-A436-B405A0A284A3}"/>
            </a:ext>
          </a:extLst>
        </xdr:cNvPr>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66F2DC4-2F7E-45C4-AA61-2362C89E7BF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18E31C2A-F0E1-4073-91DF-30E43E6CA0B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14C2FAD-849A-4582-B7DF-5DA1CE84054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E0463918-34B5-4A42-BAD6-0F23B672D80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F9AF2FCD-DB87-4577-8627-AB7452E0D3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50164</xdr:rowOff>
    </xdr:from>
    <xdr:to>
      <xdr:col>24</xdr:col>
      <xdr:colOff>114300</xdr:colOff>
      <xdr:row>105</xdr:row>
      <xdr:rowOff>151764</xdr:rowOff>
    </xdr:to>
    <xdr:sp macro="" textlink="">
      <xdr:nvSpPr>
        <xdr:cNvPr id="394" name="楕円 393">
          <a:extLst>
            <a:ext uri="{FF2B5EF4-FFF2-40B4-BE49-F238E27FC236}">
              <a16:creationId xmlns:a16="http://schemas.microsoft.com/office/drawing/2014/main" id="{3BAE7186-A956-4C7B-83E6-E166A70B75CF}"/>
            </a:ext>
          </a:extLst>
        </xdr:cNvPr>
        <xdr:cNvSpPr/>
      </xdr:nvSpPr>
      <xdr:spPr>
        <a:xfrm>
          <a:off x="4584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28591</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ED6BDB2B-9E03-4B45-8BA9-0B8A17461E86}"/>
            </a:ext>
          </a:extLst>
        </xdr:cNvPr>
        <xdr:cNvSpPr txBox="1"/>
      </xdr:nvSpPr>
      <xdr:spPr>
        <a:xfrm>
          <a:off x="4673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xdr:rowOff>
    </xdr:from>
    <xdr:to>
      <xdr:col>20</xdr:col>
      <xdr:colOff>38100</xdr:colOff>
      <xdr:row>102</xdr:row>
      <xdr:rowOff>109855</xdr:rowOff>
    </xdr:to>
    <xdr:sp macro="" textlink="">
      <xdr:nvSpPr>
        <xdr:cNvPr id="396" name="楕円 395">
          <a:extLst>
            <a:ext uri="{FF2B5EF4-FFF2-40B4-BE49-F238E27FC236}">
              <a16:creationId xmlns:a16="http://schemas.microsoft.com/office/drawing/2014/main" id="{6C2CBAAA-425A-4211-B7DB-FF3D419AAE65}"/>
            </a:ext>
          </a:extLst>
        </xdr:cNvPr>
        <xdr:cNvSpPr/>
      </xdr:nvSpPr>
      <xdr:spPr>
        <a:xfrm>
          <a:off x="3746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59055</xdr:rowOff>
    </xdr:from>
    <xdr:to>
      <xdr:col>24</xdr:col>
      <xdr:colOff>63500</xdr:colOff>
      <xdr:row>105</xdr:row>
      <xdr:rowOff>100964</xdr:rowOff>
    </xdr:to>
    <xdr:cxnSp macro="">
      <xdr:nvCxnSpPr>
        <xdr:cNvPr id="397" name="直線コネクタ 396">
          <a:extLst>
            <a:ext uri="{FF2B5EF4-FFF2-40B4-BE49-F238E27FC236}">
              <a16:creationId xmlns:a16="http://schemas.microsoft.com/office/drawing/2014/main" id="{808524D5-D72C-4312-80EA-9DC2F7709F19}"/>
            </a:ext>
          </a:extLst>
        </xdr:cNvPr>
        <xdr:cNvCxnSpPr/>
      </xdr:nvCxnSpPr>
      <xdr:spPr>
        <a:xfrm>
          <a:off x="3797300" y="17546955"/>
          <a:ext cx="838200" cy="5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2539</xdr:rowOff>
    </xdr:from>
    <xdr:to>
      <xdr:col>15</xdr:col>
      <xdr:colOff>101600</xdr:colOff>
      <xdr:row>102</xdr:row>
      <xdr:rowOff>104139</xdr:rowOff>
    </xdr:to>
    <xdr:sp macro="" textlink="">
      <xdr:nvSpPr>
        <xdr:cNvPr id="398" name="楕円 397">
          <a:extLst>
            <a:ext uri="{FF2B5EF4-FFF2-40B4-BE49-F238E27FC236}">
              <a16:creationId xmlns:a16="http://schemas.microsoft.com/office/drawing/2014/main" id="{7AEE964C-DD33-4DFB-A9AC-7235D35D09DA}"/>
            </a:ext>
          </a:extLst>
        </xdr:cNvPr>
        <xdr:cNvSpPr/>
      </xdr:nvSpPr>
      <xdr:spPr>
        <a:xfrm>
          <a:off x="2857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59055</xdr:rowOff>
    </xdr:to>
    <xdr:cxnSp macro="">
      <xdr:nvCxnSpPr>
        <xdr:cNvPr id="399" name="直線コネクタ 398">
          <a:extLst>
            <a:ext uri="{FF2B5EF4-FFF2-40B4-BE49-F238E27FC236}">
              <a16:creationId xmlns:a16="http://schemas.microsoft.com/office/drawing/2014/main" id="{F014F40D-00E2-415A-8CA8-8932D5146D41}"/>
            </a:ext>
          </a:extLst>
        </xdr:cNvPr>
        <xdr:cNvCxnSpPr/>
      </xdr:nvCxnSpPr>
      <xdr:spPr>
        <a:xfrm>
          <a:off x="2908300" y="175412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156845</xdr:rowOff>
    </xdr:from>
    <xdr:to>
      <xdr:col>10</xdr:col>
      <xdr:colOff>165100</xdr:colOff>
      <xdr:row>102</xdr:row>
      <xdr:rowOff>86995</xdr:rowOff>
    </xdr:to>
    <xdr:sp macro="" textlink="">
      <xdr:nvSpPr>
        <xdr:cNvPr id="400" name="楕円 399">
          <a:extLst>
            <a:ext uri="{FF2B5EF4-FFF2-40B4-BE49-F238E27FC236}">
              <a16:creationId xmlns:a16="http://schemas.microsoft.com/office/drawing/2014/main" id="{749F2E8C-65B2-44E5-AA71-04EEBC21E71C}"/>
            </a:ext>
          </a:extLst>
        </xdr:cNvPr>
        <xdr:cNvSpPr/>
      </xdr:nvSpPr>
      <xdr:spPr>
        <a:xfrm>
          <a:off x="1968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36195</xdr:rowOff>
    </xdr:from>
    <xdr:to>
      <xdr:col>15</xdr:col>
      <xdr:colOff>50800</xdr:colOff>
      <xdr:row>102</xdr:row>
      <xdr:rowOff>53339</xdr:rowOff>
    </xdr:to>
    <xdr:cxnSp macro="">
      <xdr:nvCxnSpPr>
        <xdr:cNvPr id="401" name="直線コネクタ 400">
          <a:extLst>
            <a:ext uri="{FF2B5EF4-FFF2-40B4-BE49-F238E27FC236}">
              <a16:creationId xmlns:a16="http://schemas.microsoft.com/office/drawing/2014/main" id="{91560BEC-776E-45F9-84E4-2D48FEAB48C7}"/>
            </a:ext>
          </a:extLst>
        </xdr:cNvPr>
        <xdr:cNvCxnSpPr/>
      </xdr:nvCxnSpPr>
      <xdr:spPr>
        <a:xfrm>
          <a:off x="2019300" y="175240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43832</xdr:rowOff>
    </xdr:from>
    <xdr:ext cx="405111" cy="259045"/>
    <xdr:sp macro="" textlink="">
      <xdr:nvSpPr>
        <xdr:cNvPr id="402" name="n_1aveValue【市民会館】&#10;有形固定資産減価償却率">
          <a:extLst>
            <a:ext uri="{FF2B5EF4-FFF2-40B4-BE49-F238E27FC236}">
              <a16:creationId xmlns:a16="http://schemas.microsoft.com/office/drawing/2014/main" id="{DB7B7A8E-3D07-4607-BCD7-67B4ACA64549}"/>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403" name="n_2aveValue【市民会館】&#10;有形固定資産減価償却率">
          <a:extLst>
            <a:ext uri="{FF2B5EF4-FFF2-40B4-BE49-F238E27FC236}">
              <a16:creationId xmlns:a16="http://schemas.microsoft.com/office/drawing/2014/main" id="{D9E1396D-EB26-4BF5-B2AE-45FC4EF61AA4}"/>
            </a:ext>
          </a:extLst>
        </xdr:cNvPr>
        <xdr:cNvSpPr txBox="1"/>
      </xdr:nvSpPr>
      <xdr:spPr>
        <a:xfrm>
          <a:off x="2705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114316</xdr:rowOff>
    </xdr:from>
    <xdr:ext cx="405111" cy="259045"/>
    <xdr:sp macro="" textlink="">
      <xdr:nvSpPr>
        <xdr:cNvPr id="404" name="n_3aveValue【市民会館】&#10;有形固定資産減価償却率">
          <a:extLst>
            <a:ext uri="{FF2B5EF4-FFF2-40B4-BE49-F238E27FC236}">
              <a16:creationId xmlns:a16="http://schemas.microsoft.com/office/drawing/2014/main" id="{4115A23C-7F63-433B-86A3-287413E8830D}"/>
            </a:ext>
          </a:extLst>
        </xdr:cNvPr>
        <xdr:cNvSpPr txBox="1"/>
      </xdr:nvSpPr>
      <xdr:spPr>
        <a:xfrm>
          <a:off x="1816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405" name="n_4aveValue【市民会館】&#10;有形固定資産減価償却率">
          <a:extLst>
            <a:ext uri="{FF2B5EF4-FFF2-40B4-BE49-F238E27FC236}">
              <a16:creationId xmlns:a16="http://schemas.microsoft.com/office/drawing/2014/main" id="{AC745D98-64BE-4E85-AABC-E983CB1E0237}"/>
            </a:ext>
          </a:extLst>
        </xdr:cNvPr>
        <xdr:cNvSpPr txBox="1"/>
      </xdr:nvSpPr>
      <xdr:spPr>
        <a:xfrm>
          <a:off x="927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126382</xdr:rowOff>
    </xdr:from>
    <xdr:ext cx="405111" cy="259045"/>
    <xdr:sp macro="" textlink="">
      <xdr:nvSpPr>
        <xdr:cNvPr id="406" name="n_1mainValue【市民会館】&#10;有形固定資産減価償却率">
          <a:extLst>
            <a:ext uri="{FF2B5EF4-FFF2-40B4-BE49-F238E27FC236}">
              <a16:creationId xmlns:a16="http://schemas.microsoft.com/office/drawing/2014/main" id="{C91E088F-E0BE-488E-8E3C-D91EB157D92C}"/>
            </a:ext>
          </a:extLst>
        </xdr:cNvPr>
        <xdr:cNvSpPr txBox="1"/>
      </xdr:nvSpPr>
      <xdr:spPr>
        <a:xfrm>
          <a:off x="35820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407" name="n_2mainValue【市民会館】&#10;有形固定資産減価償却率">
          <a:extLst>
            <a:ext uri="{FF2B5EF4-FFF2-40B4-BE49-F238E27FC236}">
              <a16:creationId xmlns:a16="http://schemas.microsoft.com/office/drawing/2014/main" id="{2069B767-C9F7-418B-95ED-09B19C223F1F}"/>
            </a:ext>
          </a:extLst>
        </xdr:cNvPr>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103522</xdr:rowOff>
    </xdr:from>
    <xdr:ext cx="405111" cy="259045"/>
    <xdr:sp macro="" textlink="">
      <xdr:nvSpPr>
        <xdr:cNvPr id="408" name="n_3mainValue【市民会館】&#10;有形固定資産減価償却率">
          <a:extLst>
            <a:ext uri="{FF2B5EF4-FFF2-40B4-BE49-F238E27FC236}">
              <a16:creationId xmlns:a16="http://schemas.microsoft.com/office/drawing/2014/main" id="{4904415D-4CB5-4DF3-8ADF-33E27258C2E3}"/>
            </a:ext>
          </a:extLst>
        </xdr:cNvPr>
        <xdr:cNvSpPr txBox="1"/>
      </xdr:nvSpPr>
      <xdr:spPr>
        <a:xfrm>
          <a:off x="1816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835DD1A9-F8DE-4F32-B157-FB3C8A902F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E67EF1DD-1626-4AFD-A1AB-3843A88A37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6254F499-DCA4-4FBC-8B8B-4EB3BE5003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F39ADDA7-B26C-410C-BF27-732B76F0674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BE9752D0-5044-4328-A250-7C4EF83E15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15BC4616-1722-4CBB-B778-62D8DB36B4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B7BEB0F5-3EEA-4E70-84A8-581E82AF19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E9B446A5-991E-402A-AB8D-CFEF192661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BFA7E14B-43EA-4155-BECB-F3433AA4C20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E7C33B01-2476-41EB-A913-3FDA23B380D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A79DDB1E-5DB8-481C-AB65-EAD49AB153C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759A0507-93BE-4A9E-87DD-FD233C06F49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8892365F-7547-41F9-93FC-ACBBC5A696E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AF09A38E-C3B2-4090-8605-1FC8137522A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9A8B3033-E0E3-476C-830D-2C00AE8EA1E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BCB5CC95-CBD7-4300-BFDB-0CE438CD456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62806D9F-C0E1-49D0-98CB-33FEC603016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B20EE82D-AD56-4167-9BC9-2C0915DCA28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1DDD86BA-D928-40FE-8220-2C1CC3E947F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781C9120-FABB-4226-B3D6-494CE056A83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114BCAE5-7A12-4515-ADD8-15C645AD7D4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72554DB1-0F3A-447A-BB5F-9973C5161C5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A2CA8166-0E8A-423A-9F82-39FF4C8B48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94CB9811-A852-41F3-9355-9861E45F9D6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C1B068D4-E662-45AF-86FF-25AD798F91F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id="{CDD878C0-EE11-4942-914B-4E6F426735B8}"/>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id="{6B69892C-5D04-480C-9B82-1333A9F5FA6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id="{F2926F0D-29EB-4D24-A14F-4C8F48A159CB}"/>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437" name="【市民会館】&#10;一人当たり面積最大値テキスト">
          <a:extLst>
            <a:ext uri="{FF2B5EF4-FFF2-40B4-BE49-F238E27FC236}">
              <a16:creationId xmlns:a16="http://schemas.microsoft.com/office/drawing/2014/main" id="{D9880294-2D67-4563-9FAD-1DEC727E6366}"/>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438" name="直線コネクタ 437">
          <a:extLst>
            <a:ext uri="{FF2B5EF4-FFF2-40B4-BE49-F238E27FC236}">
              <a16:creationId xmlns:a16="http://schemas.microsoft.com/office/drawing/2014/main" id="{9E79076F-FFC1-4DC5-A185-D79564249EDA}"/>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161126</xdr:rowOff>
    </xdr:from>
    <xdr:ext cx="469744" cy="259045"/>
    <xdr:sp macro="" textlink="">
      <xdr:nvSpPr>
        <xdr:cNvPr id="439" name="【市民会館】&#10;一人当たり面積平均値テキスト">
          <a:extLst>
            <a:ext uri="{FF2B5EF4-FFF2-40B4-BE49-F238E27FC236}">
              <a16:creationId xmlns:a16="http://schemas.microsoft.com/office/drawing/2014/main" id="{0604E9D0-AD37-4533-9CE0-E2B1E19C1255}"/>
            </a:ext>
          </a:extLst>
        </xdr:cNvPr>
        <xdr:cNvSpPr txBox="1"/>
      </xdr:nvSpPr>
      <xdr:spPr>
        <a:xfrm>
          <a:off x="10515600" y="18163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440" name="フローチャート: 判断 439">
          <a:extLst>
            <a:ext uri="{FF2B5EF4-FFF2-40B4-BE49-F238E27FC236}">
              <a16:creationId xmlns:a16="http://schemas.microsoft.com/office/drawing/2014/main" id="{E01966F9-0069-4DF9-8C43-1292867DDA09}"/>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441" name="フローチャート: 判断 440">
          <a:extLst>
            <a:ext uri="{FF2B5EF4-FFF2-40B4-BE49-F238E27FC236}">
              <a16:creationId xmlns:a16="http://schemas.microsoft.com/office/drawing/2014/main" id="{D858624E-8633-41A7-861C-86FD91024005}"/>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442" name="フローチャート: 判断 441">
          <a:extLst>
            <a:ext uri="{FF2B5EF4-FFF2-40B4-BE49-F238E27FC236}">
              <a16:creationId xmlns:a16="http://schemas.microsoft.com/office/drawing/2014/main" id="{93092F57-4520-4193-95BC-78E62374D9E1}"/>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43" name="フローチャート: 判断 442">
          <a:extLst>
            <a:ext uri="{FF2B5EF4-FFF2-40B4-BE49-F238E27FC236}">
              <a16:creationId xmlns:a16="http://schemas.microsoft.com/office/drawing/2014/main" id="{0598C91A-C245-45B7-B239-BDE8944324C6}"/>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444" name="フローチャート: 判断 443">
          <a:extLst>
            <a:ext uri="{FF2B5EF4-FFF2-40B4-BE49-F238E27FC236}">
              <a16:creationId xmlns:a16="http://schemas.microsoft.com/office/drawing/2014/main" id="{E8A35F10-9279-45DB-ACAA-28162B4F0628}"/>
            </a:ext>
          </a:extLst>
        </xdr:cNvPr>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1EDF23E7-F672-4B25-8EA2-B9DAA12908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1C7D0CE0-CA28-42E3-8C40-235FFA7887D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EB39FD08-EB21-47B5-B959-E57F2A9225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4165827D-FEE0-4BC8-9377-5250CF9D97E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37B5B9F6-76F2-4AB6-9D70-17E88F4B21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19413</xdr:rowOff>
    </xdr:from>
    <xdr:to>
      <xdr:col>55</xdr:col>
      <xdr:colOff>50800</xdr:colOff>
      <xdr:row>103</xdr:row>
      <xdr:rowOff>121013</xdr:rowOff>
    </xdr:to>
    <xdr:sp macro="" textlink="">
      <xdr:nvSpPr>
        <xdr:cNvPr id="450" name="楕円 449">
          <a:extLst>
            <a:ext uri="{FF2B5EF4-FFF2-40B4-BE49-F238E27FC236}">
              <a16:creationId xmlns:a16="http://schemas.microsoft.com/office/drawing/2014/main" id="{CD95C00A-BA61-40B0-88D3-5F58A7F9354C}"/>
            </a:ext>
          </a:extLst>
        </xdr:cNvPr>
        <xdr:cNvSpPr/>
      </xdr:nvSpPr>
      <xdr:spPr>
        <a:xfrm>
          <a:off x="10426700" y="176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42290</xdr:rowOff>
    </xdr:from>
    <xdr:ext cx="469744" cy="259045"/>
    <xdr:sp macro="" textlink="">
      <xdr:nvSpPr>
        <xdr:cNvPr id="451" name="【市民会館】&#10;一人当たり面積該当値テキスト">
          <a:extLst>
            <a:ext uri="{FF2B5EF4-FFF2-40B4-BE49-F238E27FC236}">
              <a16:creationId xmlns:a16="http://schemas.microsoft.com/office/drawing/2014/main" id="{4F723D35-CD8B-43BE-ACC9-6C23CDC4320B}"/>
            </a:ext>
          </a:extLst>
        </xdr:cNvPr>
        <xdr:cNvSpPr txBox="1"/>
      </xdr:nvSpPr>
      <xdr:spPr>
        <a:xfrm>
          <a:off x="10515600"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17236</xdr:rowOff>
    </xdr:from>
    <xdr:to>
      <xdr:col>50</xdr:col>
      <xdr:colOff>165100</xdr:colOff>
      <xdr:row>103</xdr:row>
      <xdr:rowOff>118836</xdr:rowOff>
    </xdr:to>
    <xdr:sp macro="" textlink="">
      <xdr:nvSpPr>
        <xdr:cNvPr id="452" name="楕円 451">
          <a:extLst>
            <a:ext uri="{FF2B5EF4-FFF2-40B4-BE49-F238E27FC236}">
              <a16:creationId xmlns:a16="http://schemas.microsoft.com/office/drawing/2014/main" id="{118FC25A-A824-448B-8C08-5F5B179B738B}"/>
            </a:ext>
          </a:extLst>
        </xdr:cNvPr>
        <xdr:cNvSpPr/>
      </xdr:nvSpPr>
      <xdr:spPr>
        <a:xfrm>
          <a:off x="9588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68036</xdr:rowOff>
    </xdr:from>
    <xdr:to>
      <xdr:col>55</xdr:col>
      <xdr:colOff>0</xdr:colOff>
      <xdr:row>103</xdr:row>
      <xdr:rowOff>70213</xdr:rowOff>
    </xdr:to>
    <xdr:cxnSp macro="">
      <xdr:nvCxnSpPr>
        <xdr:cNvPr id="453" name="直線コネクタ 452">
          <a:extLst>
            <a:ext uri="{FF2B5EF4-FFF2-40B4-BE49-F238E27FC236}">
              <a16:creationId xmlns:a16="http://schemas.microsoft.com/office/drawing/2014/main" id="{286BA95E-6AB9-4D53-B613-2F526B314DAC}"/>
            </a:ext>
          </a:extLst>
        </xdr:cNvPr>
        <xdr:cNvCxnSpPr/>
      </xdr:nvCxnSpPr>
      <xdr:spPr>
        <a:xfrm>
          <a:off x="9639300" y="1772738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21589</xdr:rowOff>
    </xdr:from>
    <xdr:to>
      <xdr:col>46</xdr:col>
      <xdr:colOff>38100</xdr:colOff>
      <xdr:row>103</xdr:row>
      <xdr:rowOff>123189</xdr:rowOff>
    </xdr:to>
    <xdr:sp macro="" textlink="">
      <xdr:nvSpPr>
        <xdr:cNvPr id="454" name="楕円 453">
          <a:extLst>
            <a:ext uri="{FF2B5EF4-FFF2-40B4-BE49-F238E27FC236}">
              <a16:creationId xmlns:a16="http://schemas.microsoft.com/office/drawing/2014/main" id="{CAD588B6-9EC5-41DA-93A0-F9A81557A746}"/>
            </a:ext>
          </a:extLst>
        </xdr:cNvPr>
        <xdr:cNvSpPr/>
      </xdr:nvSpPr>
      <xdr:spPr>
        <a:xfrm>
          <a:off x="8699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68036</xdr:rowOff>
    </xdr:from>
    <xdr:to>
      <xdr:col>50</xdr:col>
      <xdr:colOff>114300</xdr:colOff>
      <xdr:row>103</xdr:row>
      <xdr:rowOff>72389</xdr:rowOff>
    </xdr:to>
    <xdr:cxnSp macro="">
      <xdr:nvCxnSpPr>
        <xdr:cNvPr id="455" name="直線コネクタ 454">
          <a:extLst>
            <a:ext uri="{FF2B5EF4-FFF2-40B4-BE49-F238E27FC236}">
              <a16:creationId xmlns:a16="http://schemas.microsoft.com/office/drawing/2014/main" id="{FC3CE77A-C7EF-4A06-98FB-A4D0FE1A9BFD}"/>
            </a:ext>
          </a:extLst>
        </xdr:cNvPr>
        <xdr:cNvCxnSpPr/>
      </xdr:nvCxnSpPr>
      <xdr:spPr>
        <a:xfrm flipV="1">
          <a:off x="8750300" y="17727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35742</xdr:rowOff>
    </xdr:from>
    <xdr:to>
      <xdr:col>41</xdr:col>
      <xdr:colOff>101600</xdr:colOff>
      <xdr:row>103</xdr:row>
      <xdr:rowOff>137342</xdr:rowOff>
    </xdr:to>
    <xdr:sp macro="" textlink="">
      <xdr:nvSpPr>
        <xdr:cNvPr id="456" name="楕円 455">
          <a:extLst>
            <a:ext uri="{FF2B5EF4-FFF2-40B4-BE49-F238E27FC236}">
              <a16:creationId xmlns:a16="http://schemas.microsoft.com/office/drawing/2014/main" id="{7F4BD351-E6F8-4F9B-9E3A-0A512C4F8D2E}"/>
            </a:ext>
          </a:extLst>
        </xdr:cNvPr>
        <xdr:cNvSpPr/>
      </xdr:nvSpPr>
      <xdr:spPr>
        <a:xfrm>
          <a:off x="7810500" y="176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72389</xdr:rowOff>
    </xdr:from>
    <xdr:to>
      <xdr:col>45</xdr:col>
      <xdr:colOff>177800</xdr:colOff>
      <xdr:row>103</xdr:row>
      <xdr:rowOff>86542</xdr:rowOff>
    </xdr:to>
    <xdr:cxnSp macro="">
      <xdr:nvCxnSpPr>
        <xdr:cNvPr id="457" name="直線コネクタ 456">
          <a:extLst>
            <a:ext uri="{FF2B5EF4-FFF2-40B4-BE49-F238E27FC236}">
              <a16:creationId xmlns:a16="http://schemas.microsoft.com/office/drawing/2014/main" id="{2316A3B7-72F2-4A7C-A47D-DA5DDF1111AF}"/>
            </a:ext>
          </a:extLst>
        </xdr:cNvPr>
        <xdr:cNvCxnSpPr/>
      </xdr:nvCxnSpPr>
      <xdr:spPr>
        <a:xfrm flipV="1">
          <a:off x="7861300" y="17731739"/>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133366</xdr:rowOff>
    </xdr:from>
    <xdr:ext cx="469744" cy="259045"/>
    <xdr:sp macro="" textlink="">
      <xdr:nvSpPr>
        <xdr:cNvPr id="458" name="n_1aveValue【市民会館】&#10;一人当たり面積">
          <a:extLst>
            <a:ext uri="{FF2B5EF4-FFF2-40B4-BE49-F238E27FC236}">
              <a16:creationId xmlns:a16="http://schemas.microsoft.com/office/drawing/2014/main" id="{2B9AF0E5-96E6-4A43-AF74-4145CDF372F9}"/>
            </a:ext>
          </a:extLst>
        </xdr:cNvPr>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115950</xdr:rowOff>
    </xdr:from>
    <xdr:ext cx="469744" cy="259045"/>
    <xdr:sp macro="" textlink="">
      <xdr:nvSpPr>
        <xdr:cNvPr id="459" name="n_2aveValue【市民会館】&#10;一人当たり面積">
          <a:extLst>
            <a:ext uri="{FF2B5EF4-FFF2-40B4-BE49-F238E27FC236}">
              <a16:creationId xmlns:a16="http://schemas.microsoft.com/office/drawing/2014/main" id="{7C53B44B-CF51-4C0A-9999-54236DB3FAD5}"/>
            </a:ext>
          </a:extLst>
        </xdr:cNvPr>
        <xdr:cNvSpPr txBox="1"/>
      </xdr:nvSpPr>
      <xdr:spPr>
        <a:xfrm>
          <a:off x="8515427" y="182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60" name="n_3aveValue【市民会館】&#10;一人当たり面積">
          <a:extLst>
            <a:ext uri="{FF2B5EF4-FFF2-40B4-BE49-F238E27FC236}">
              <a16:creationId xmlns:a16="http://schemas.microsoft.com/office/drawing/2014/main" id="{A2F62A3F-B9E8-42CB-9E11-872ADF938C06}"/>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49365</xdr:rowOff>
    </xdr:from>
    <xdr:ext cx="469744" cy="259045"/>
    <xdr:sp macro="" textlink="">
      <xdr:nvSpPr>
        <xdr:cNvPr id="461" name="n_4aveValue【市民会館】&#10;一人当たり面積">
          <a:extLst>
            <a:ext uri="{FF2B5EF4-FFF2-40B4-BE49-F238E27FC236}">
              <a16:creationId xmlns:a16="http://schemas.microsoft.com/office/drawing/2014/main" id="{772E6522-D6BA-4FDA-AD5C-E855CE507233}"/>
            </a:ext>
          </a:extLst>
        </xdr:cNvPr>
        <xdr:cNvSpPr txBox="1"/>
      </xdr:nvSpPr>
      <xdr:spPr>
        <a:xfrm>
          <a:off x="67374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135363</xdr:rowOff>
    </xdr:from>
    <xdr:ext cx="469744" cy="259045"/>
    <xdr:sp macro="" textlink="">
      <xdr:nvSpPr>
        <xdr:cNvPr id="462" name="n_1mainValue【市民会館】&#10;一人当たり面積">
          <a:extLst>
            <a:ext uri="{FF2B5EF4-FFF2-40B4-BE49-F238E27FC236}">
              <a16:creationId xmlns:a16="http://schemas.microsoft.com/office/drawing/2014/main" id="{1AC9F489-1ECB-4E6D-A0F4-CA328BCEBDF8}"/>
            </a:ext>
          </a:extLst>
        </xdr:cNvPr>
        <xdr:cNvSpPr txBox="1"/>
      </xdr:nvSpPr>
      <xdr:spPr>
        <a:xfrm>
          <a:off x="93917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139716</xdr:rowOff>
    </xdr:from>
    <xdr:ext cx="469744" cy="259045"/>
    <xdr:sp macro="" textlink="">
      <xdr:nvSpPr>
        <xdr:cNvPr id="463" name="n_2mainValue【市民会館】&#10;一人当たり面積">
          <a:extLst>
            <a:ext uri="{FF2B5EF4-FFF2-40B4-BE49-F238E27FC236}">
              <a16:creationId xmlns:a16="http://schemas.microsoft.com/office/drawing/2014/main" id="{6A9FD0D9-FB63-4C82-8219-E81C1D4B33C8}"/>
            </a:ext>
          </a:extLst>
        </xdr:cNvPr>
        <xdr:cNvSpPr txBox="1"/>
      </xdr:nvSpPr>
      <xdr:spPr>
        <a:xfrm>
          <a:off x="8515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153869</xdr:rowOff>
    </xdr:from>
    <xdr:ext cx="469744" cy="259045"/>
    <xdr:sp macro="" textlink="">
      <xdr:nvSpPr>
        <xdr:cNvPr id="464" name="n_3mainValue【市民会館】&#10;一人当たり面積">
          <a:extLst>
            <a:ext uri="{FF2B5EF4-FFF2-40B4-BE49-F238E27FC236}">
              <a16:creationId xmlns:a16="http://schemas.microsoft.com/office/drawing/2014/main" id="{AB7E07A9-A722-465F-A2F7-9E25EBCE3149}"/>
            </a:ext>
          </a:extLst>
        </xdr:cNvPr>
        <xdr:cNvSpPr txBox="1"/>
      </xdr:nvSpPr>
      <xdr:spPr>
        <a:xfrm>
          <a:off x="7626427" y="174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2DFEC1FA-00F9-4950-AAFE-5EF4A22F92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59A3C7DB-5C30-4B8D-92B1-827E128D1F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5367D880-8451-4FA2-ADD4-129C6849AC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B8A463A2-9EF2-4AB5-800C-9D0EA0AED22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10B09414-CBAC-4AE0-A69C-628943A150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5BDDD55E-B0CB-46BF-B80E-8B85E824DD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876ACDE2-DC8E-42E4-A6EE-136004D4F8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EB0DABE3-BC65-4B76-A10F-45A4E0C318A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71540DF9-097E-40EC-8A25-2A33010992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a:extLst>
            <a:ext uri="{FF2B5EF4-FFF2-40B4-BE49-F238E27FC236}">
              <a16:creationId xmlns:a16="http://schemas.microsoft.com/office/drawing/2014/main" id="{DA1AFACE-C5C2-4B0E-82AB-A80921E77C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a:extLst>
            <a:ext uri="{FF2B5EF4-FFF2-40B4-BE49-F238E27FC236}">
              <a16:creationId xmlns:a16="http://schemas.microsoft.com/office/drawing/2014/main" id="{E9E2A598-FB27-4291-B968-D9C2ACF318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a:extLst>
            <a:ext uri="{FF2B5EF4-FFF2-40B4-BE49-F238E27FC236}">
              <a16:creationId xmlns:a16="http://schemas.microsoft.com/office/drawing/2014/main" id="{7A301A3A-1520-4ECB-A746-9C15444F02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a:extLst>
            <a:ext uri="{FF2B5EF4-FFF2-40B4-BE49-F238E27FC236}">
              <a16:creationId xmlns:a16="http://schemas.microsoft.com/office/drawing/2014/main" id="{65F48104-C50B-4AF8-84E4-FAE2892DBC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a:extLst>
            <a:ext uri="{FF2B5EF4-FFF2-40B4-BE49-F238E27FC236}">
              <a16:creationId xmlns:a16="http://schemas.microsoft.com/office/drawing/2014/main" id="{25344FA9-3585-4238-A4C5-5B95C13974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a:extLst>
            <a:ext uri="{FF2B5EF4-FFF2-40B4-BE49-F238E27FC236}">
              <a16:creationId xmlns:a16="http://schemas.microsoft.com/office/drawing/2014/main" id="{14692193-6684-476D-A5B3-152BE2E9CB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a:extLst>
            <a:ext uri="{FF2B5EF4-FFF2-40B4-BE49-F238E27FC236}">
              <a16:creationId xmlns:a16="http://schemas.microsoft.com/office/drawing/2014/main" id="{BCFBD9B0-F977-4457-A240-FB41C0256DA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D99C3F5D-0B67-4BE2-BCAE-3A1957530B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0E607EA7-9E44-49C5-A194-75E47F751E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3102FC5C-7335-45CE-A16C-88E2219671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E0997061-9955-44AD-A3BD-001038B4F0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93201553-9070-4BDB-A69C-B150DDC7AF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993FEA53-C040-44EB-967C-2055499F82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C2E93DD4-4ACF-47A4-A4E8-C4160EAB71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2D6BCF39-692F-4181-BA21-B06B05D24B6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a:extLst>
            <a:ext uri="{FF2B5EF4-FFF2-40B4-BE49-F238E27FC236}">
              <a16:creationId xmlns:a16="http://schemas.microsoft.com/office/drawing/2014/main" id="{F75855E7-D41E-47B4-8F3D-EE20D1CDD2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a:extLst>
            <a:ext uri="{FF2B5EF4-FFF2-40B4-BE49-F238E27FC236}">
              <a16:creationId xmlns:a16="http://schemas.microsoft.com/office/drawing/2014/main" id="{ABCCB539-993A-45A3-BEA2-6127862F50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a:extLst>
            <a:ext uri="{FF2B5EF4-FFF2-40B4-BE49-F238E27FC236}">
              <a16:creationId xmlns:a16="http://schemas.microsoft.com/office/drawing/2014/main" id="{55989EAD-4BD7-455F-B611-099359D153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a:extLst>
            <a:ext uri="{FF2B5EF4-FFF2-40B4-BE49-F238E27FC236}">
              <a16:creationId xmlns:a16="http://schemas.microsoft.com/office/drawing/2014/main" id="{463E6597-2F33-43DB-81FE-29287B35B8D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a:extLst>
            <a:ext uri="{FF2B5EF4-FFF2-40B4-BE49-F238E27FC236}">
              <a16:creationId xmlns:a16="http://schemas.microsoft.com/office/drawing/2014/main" id="{DB0466B2-496A-4489-A236-598C35F09B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a:extLst>
            <a:ext uri="{FF2B5EF4-FFF2-40B4-BE49-F238E27FC236}">
              <a16:creationId xmlns:a16="http://schemas.microsoft.com/office/drawing/2014/main" id="{F8F7F94D-DDE9-4912-BCA8-D6C0D9E2C5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a:extLst>
            <a:ext uri="{FF2B5EF4-FFF2-40B4-BE49-F238E27FC236}">
              <a16:creationId xmlns:a16="http://schemas.microsoft.com/office/drawing/2014/main" id="{B0EC534B-6B4C-4BAD-BC4D-215C0C8114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a:extLst>
            <a:ext uri="{FF2B5EF4-FFF2-40B4-BE49-F238E27FC236}">
              <a16:creationId xmlns:a16="http://schemas.microsoft.com/office/drawing/2014/main" id="{90D9F98C-F3A5-48DE-886A-397AF7B4231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6C026DAB-163C-448E-B8B8-5A18DFA277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3CACE783-AC6F-4D77-9FBB-C740D87D53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4DAAE2FC-B7DD-4375-8512-1EACDDDCA9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AB73F478-833F-40D8-A235-25A2D3D95C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93883A87-F969-42B2-97A5-A6C064FC30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FF69AE95-1A44-44CE-8B25-F81A9A51B6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098FB6E9-027E-4820-B5AD-3509AD3E18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9A4BD1A7-7422-42D9-B41B-D1DDC616EAC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a:extLst>
            <a:ext uri="{FF2B5EF4-FFF2-40B4-BE49-F238E27FC236}">
              <a16:creationId xmlns:a16="http://schemas.microsoft.com/office/drawing/2014/main" id="{AE41A222-DB77-47C6-BF00-C934258A15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a:extLst>
            <a:ext uri="{FF2B5EF4-FFF2-40B4-BE49-F238E27FC236}">
              <a16:creationId xmlns:a16="http://schemas.microsoft.com/office/drawing/2014/main" id="{D3FA56C3-581A-403D-BA8E-557DE93286C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a:extLst>
            <a:ext uri="{FF2B5EF4-FFF2-40B4-BE49-F238E27FC236}">
              <a16:creationId xmlns:a16="http://schemas.microsoft.com/office/drawing/2014/main" id="{BE94599D-C20F-4088-A3BE-02AA8CE592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a:extLst>
            <a:ext uri="{FF2B5EF4-FFF2-40B4-BE49-F238E27FC236}">
              <a16:creationId xmlns:a16="http://schemas.microsoft.com/office/drawing/2014/main" id="{21CAA5E1-9201-4AB6-B4D8-3AED7ADA9F5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a:extLst>
            <a:ext uri="{FF2B5EF4-FFF2-40B4-BE49-F238E27FC236}">
              <a16:creationId xmlns:a16="http://schemas.microsoft.com/office/drawing/2014/main" id="{947FF20F-D712-4CF8-9444-7D9FEEB5698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a:extLst>
            <a:ext uri="{FF2B5EF4-FFF2-40B4-BE49-F238E27FC236}">
              <a16:creationId xmlns:a16="http://schemas.microsoft.com/office/drawing/2014/main" id="{878B9831-0CF4-4A77-9B8E-CFF164C448B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a:extLst>
            <a:ext uri="{FF2B5EF4-FFF2-40B4-BE49-F238E27FC236}">
              <a16:creationId xmlns:a16="http://schemas.microsoft.com/office/drawing/2014/main" id="{941290A3-A13E-4572-8102-5D43746DF6D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a:extLst>
            <a:ext uri="{FF2B5EF4-FFF2-40B4-BE49-F238E27FC236}">
              <a16:creationId xmlns:a16="http://schemas.microsoft.com/office/drawing/2014/main" id="{D1093F61-CE62-4AEA-854E-785D7BF29BE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a:extLst>
            <a:ext uri="{FF2B5EF4-FFF2-40B4-BE49-F238E27FC236}">
              <a16:creationId xmlns:a16="http://schemas.microsoft.com/office/drawing/2014/main" id="{F394A145-74A4-468A-871C-5816AD34B1A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a:extLst>
            <a:ext uri="{FF2B5EF4-FFF2-40B4-BE49-F238E27FC236}">
              <a16:creationId xmlns:a16="http://schemas.microsoft.com/office/drawing/2014/main" id="{EFB52505-3ADC-47D1-9933-69DD5B83C06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a:extLst>
            <a:ext uri="{FF2B5EF4-FFF2-40B4-BE49-F238E27FC236}">
              <a16:creationId xmlns:a16="http://schemas.microsoft.com/office/drawing/2014/main" id="{392C0A77-0F76-4C72-8D32-1307A369C65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a:extLst>
            <a:ext uri="{FF2B5EF4-FFF2-40B4-BE49-F238E27FC236}">
              <a16:creationId xmlns:a16="http://schemas.microsoft.com/office/drawing/2014/main" id="{9A21254A-98AB-4682-A0A7-4AD4F51806E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a:extLst>
            <a:ext uri="{FF2B5EF4-FFF2-40B4-BE49-F238E27FC236}">
              <a16:creationId xmlns:a16="http://schemas.microsoft.com/office/drawing/2014/main" id="{918836E9-8D46-4305-81F9-BA658C1E0B9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a:extLst>
            <a:ext uri="{FF2B5EF4-FFF2-40B4-BE49-F238E27FC236}">
              <a16:creationId xmlns:a16="http://schemas.microsoft.com/office/drawing/2014/main" id="{955B355A-2CBC-4E56-B8B1-719BF02E142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a:extLst>
            <a:ext uri="{FF2B5EF4-FFF2-40B4-BE49-F238E27FC236}">
              <a16:creationId xmlns:a16="http://schemas.microsoft.com/office/drawing/2014/main" id="{904D6C7E-08AF-4785-A50B-87F27D7AC22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a:extLst>
            <a:ext uri="{FF2B5EF4-FFF2-40B4-BE49-F238E27FC236}">
              <a16:creationId xmlns:a16="http://schemas.microsoft.com/office/drawing/2014/main" id="{075315FB-7AB9-4807-8320-4C7481E802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a:extLst>
            <a:ext uri="{FF2B5EF4-FFF2-40B4-BE49-F238E27FC236}">
              <a16:creationId xmlns:a16="http://schemas.microsoft.com/office/drawing/2014/main" id="{598D1AA7-ECFA-4ACC-A91E-2BFDB06695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22" name="直線コネクタ 521">
          <a:extLst>
            <a:ext uri="{FF2B5EF4-FFF2-40B4-BE49-F238E27FC236}">
              <a16:creationId xmlns:a16="http://schemas.microsoft.com/office/drawing/2014/main" id="{8E36EC01-1ED1-458A-A589-2717903A6392}"/>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3" name="【消防施設】&#10;有形固定資産減価償却率最小値テキスト">
          <a:extLst>
            <a:ext uri="{FF2B5EF4-FFF2-40B4-BE49-F238E27FC236}">
              <a16:creationId xmlns:a16="http://schemas.microsoft.com/office/drawing/2014/main" id="{67F85889-8527-4CA6-B666-1035121A16A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4" name="直線コネクタ 523">
          <a:extLst>
            <a:ext uri="{FF2B5EF4-FFF2-40B4-BE49-F238E27FC236}">
              <a16:creationId xmlns:a16="http://schemas.microsoft.com/office/drawing/2014/main" id="{F113FE9A-D2AA-489A-BFAB-6217AFDD471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25" name="【消防施設】&#10;有形固定資産減価償却率最大値テキスト">
          <a:extLst>
            <a:ext uri="{FF2B5EF4-FFF2-40B4-BE49-F238E27FC236}">
              <a16:creationId xmlns:a16="http://schemas.microsoft.com/office/drawing/2014/main" id="{B572674B-B9EE-4912-A18C-B249A998F46C}"/>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26" name="直線コネクタ 525">
          <a:extLst>
            <a:ext uri="{FF2B5EF4-FFF2-40B4-BE49-F238E27FC236}">
              <a16:creationId xmlns:a16="http://schemas.microsoft.com/office/drawing/2014/main" id="{AD8D1EEA-3115-44F3-B92F-28BC27294419}"/>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527" name="【消防施設】&#10;有形固定資産減価償却率平均値テキスト">
          <a:extLst>
            <a:ext uri="{FF2B5EF4-FFF2-40B4-BE49-F238E27FC236}">
              <a16:creationId xmlns:a16="http://schemas.microsoft.com/office/drawing/2014/main" id="{41A6185B-60EE-4F77-B936-53C9ACCAEE1B}"/>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28" name="フローチャート: 判断 527">
          <a:extLst>
            <a:ext uri="{FF2B5EF4-FFF2-40B4-BE49-F238E27FC236}">
              <a16:creationId xmlns:a16="http://schemas.microsoft.com/office/drawing/2014/main" id="{795B8658-2869-4D4A-B78A-C7C3E14E8F53}"/>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29" name="フローチャート: 判断 528">
          <a:extLst>
            <a:ext uri="{FF2B5EF4-FFF2-40B4-BE49-F238E27FC236}">
              <a16:creationId xmlns:a16="http://schemas.microsoft.com/office/drawing/2014/main" id="{C636B8D2-70C6-44A4-9611-752FB1F60D4E}"/>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30" name="フローチャート: 判断 529">
          <a:extLst>
            <a:ext uri="{FF2B5EF4-FFF2-40B4-BE49-F238E27FC236}">
              <a16:creationId xmlns:a16="http://schemas.microsoft.com/office/drawing/2014/main" id="{C7161047-8288-4129-896A-654F6809FB57}"/>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531" name="フローチャート: 判断 530">
          <a:extLst>
            <a:ext uri="{FF2B5EF4-FFF2-40B4-BE49-F238E27FC236}">
              <a16:creationId xmlns:a16="http://schemas.microsoft.com/office/drawing/2014/main" id="{99D12C74-F46D-4936-A45F-249409D35F7E}"/>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532" name="フローチャート: 判断 531">
          <a:extLst>
            <a:ext uri="{FF2B5EF4-FFF2-40B4-BE49-F238E27FC236}">
              <a16:creationId xmlns:a16="http://schemas.microsoft.com/office/drawing/2014/main" id="{FBD7E89E-A49A-4B2F-844E-0B135070D00A}"/>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2F0B0A76-C959-4A41-BF63-54C97288845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5372CD19-B29D-4DCB-A6CC-D905FE6AD6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D6EF0971-C9A9-4AF4-BFA8-93B691363A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98C35F2D-E8DE-4DF3-A460-CDE4E49F079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C74650C4-6056-43D7-BAEA-8B90CC454DD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44450</xdr:rowOff>
    </xdr:from>
    <xdr:to>
      <xdr:col>85</xdr:col>
      <xdr:colOff>177800</xdr:colOff>
      <xdr:row>78</xdr:row>
      <xdr:rowOff>146050</xdr:rowOff>
    </xdr:to>
    <xdr:sp macro="" textlink="">
      <xdr:nvSpPr>
        <xdr:cNvPr id="538" name="楕円 537">
          <a:extLst>
            <a:ext uri="{FF2B5EF4-FFF2-40B4-BE49-F238E27FC236}">
              <a16:creationId xmlns:a16="http://schemas.microsoft.com/office/drawing/2014/main" id="{55EB45DB-5638-44DC-B3EB-CC40DEFC5690}"/>
            </a:ext>
          </a:extLst>
        </xdr:cNvPr>
        <xdr:cNvSpPr/>
      </xdr:nvSpPr>
      <xdr:spPr>
        <a:xfrm>
          <a:off x="16268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168927</xdr:rowOff>
    </xdr:from>
    <xdr:ext cx="405111" cy="259045"/>
    <xdr:sp macro="" textlink="">
      <xdr:nvSpPr>
        <xdr:cNvPr id="539" name="【消防施設】&#10;有形固定資産減価償却率該当値テキスト">
          <a:extLst>
            <a:ext uri="{FF2B5EF4-FFF2-40B4-BE49-F238E27FC236}">
              <a16:creationId xmlns:a16="http://schemas.microsoft.com/office/drawing/2014/main" id="{5494CC21-C8A9-40B6-B247-CB92F4CF9C6C}"/>
            </a:ext>
          </a:extLst>
        </xdr:cNvPr>
        <xdr:cNvSpPr txBox="1"/>
      </xdr:nvSpPr>
      <xdr:spPr>
        <a:xfrm>
          <a:off x="16357600"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13426</xdr:rowOff>
    </xdr:from>
    <xdr:to>
      <xdr:col>81</xdr:col>
      <xdr:colOff>101600</xdr:colOff>
      <xdr:row>78</xdr:row>
      <xdr:rowOff>115026</xdr:rowOff>
    </xdr:to>
    <xdr:sp macro="" textlink="">
      <xdr:nvSpPr>
        <xdr:cNvPr id="540" name="楕円 539">
          <a:extLst>
            <a:ext uri="{FF2B5EF4-FFF2-40B4-BE49-F238E27FC236}">
              <a16:creationId xmlns:a16="http://schemas.microsoft.com/office/drawing/2014/main" id="{A09B503B-BA31-48CB-8C61-43D25CA84060}"/>
            </a:ext>
          </a:extLst>
        </xdr:cNvPr>
        <xdr:cNvSpPr/>
      </xdr:nvSpPr>
      <xdr:spPr>
        <a:xfrm>
          <a:off x="15430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64226</xdr:rowOff>
    </xdr:from>
    <xdr:to>
      <xdr:col>85</xdr:col>
      <xdr:colOff>127000</xdr:colOff>
      <xdr:row>78</xdr:row>
      <xdr:rowOff>95250</xdr:rowOff>
    </xdr:to>
    <xdr:cxnSp macro="">
      <xdr:nvCxnSpPr>
        <xdr:cNvPr id="541" name="直線コネクタ 540">
          <a:extLst>
            <a:ext uri="{FF2B5EF4-FFF2-40B4-BE49-F238E27FC236}">
              <a16:creationId xmlns:a16="http://schemas.microsoft.com/office/drawing/2014/main" id="{2D0B4E0B-02FB-41EE-A50E-186AB7704E08}"/>
            </a:ext>
          </a:extLst>
        </xdr:cNvPr>
        <xdr:cNvCxnSpPr/>
      </xdr:nvCxnSpPr>
      <xdr:spPr>
        <a:xfrm>
          <a:off x="15481300" y="134373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155484</xdr:rowOff>
    </xdr:from>
    <xdr:to>
      <xdr:col>76</xdr:col>
      <xdr:colOff>165100</xdr:colOff>
      <xdr:row>78</xdr:row>
      <xdr:rowOff>85634</xdr:rowOff>
    </xdr:to>
    <xdr:sp macro="" textlink="">
      <xdr:nvSpPr>
        <xdr:cNvPr id="542" name="楕円 541">
          <a:extLst>
            <a:ext uri="{FF2B5EF4-FFF2-40B4-BE49-F238E27FC236}">
              <a16:creationId xmlns:a16="http://schemas.microsoft.com/office/drawing/2014/main" id="{86903295-40CF-4A5C-B3AB-F4E3D75D6AA9}"/>
            </a:ext>
          </a:extLst>
        </xdr:cNvPr>
        <xdr:cNvSpPr/>
      </xdr:nvSpPr>
      <xdr:spPr>
        <a:xfrm>
          <a:off x="14541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34834</xdr:rowOff>
    </xdr:from>
    <xdr:to>
      <xdr:col>81</xdr:col>
      <xdr:colOff>50800</xdr:colOff>
      <xdr:row>78</xdr:row>
      <xdr:rowOff>64226</xdr:rowOff>
    </xdr:to>
    <xdr:cxnSp macro="">
      <xdr:nvCxnSpPr>
        <xdr:cNvPr id="543" name="直線コネクタ 542">
          <a:extLst>
            <a:ext uri="{FF2B5EF4-FFF2-40B4-BE49-F238E27FC236}">
              <a16:creationId xmlns:a16="http://schemas.microsoft.com/office/drawing/2014/main" id="{CEBCCB10-69F0-4DF0-AA94-532B6ACFCC53}"/>
            </a:ext>
          </a:extLst>
        </xdr:cNvPr>
        <xdr:cNvCxnSpPr/>
      </xdr:nvCxnSpPr>
      <xdr:spPr>
        <a:xfrm>
          <a:off x="14592300" y="134079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126093</xdr:rowOff>
    </xdr:from>
    <xdr:to>
      <xdr:col>72</xdr:col>
      <xdr:colOff>38100</xdr:colOff>
      <xdr:row>78</xdr:row>
      <xdr:rowOff>56243</xdr:rowOff>
    </xdr:to>
    <xdr:sp macro="" textlink="">
      <xdr:nvSpPr>
        <xdr:cNvPr id="544" name="楕円 543">
          <a:extLst>
            <a:ext uri="{FF2B5EF4-FFF2-40B4-BE49-F238E27FC236}">
              <a16:creationId xmlns:a16="http://schemas.microsoft.com/office/drawing/2014/main" id="{325D28AA-3535-413C-9983-DC1FCB0D30A9}"/>
            </a:ext>
          </a:extLst>
        </xdr:cNvPr>
        <xdr:cNvSpPr/>
      </xdr:nvSpPr>
      <xdr:spPr>
        <a:xfrm>
          <a:off x="13652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5443</xdr:rowOff>
    </xdr:from>
    <xdr:to>
      <xdr:col>76</xdr:col>
      <xdr:colOff>114300</xdr:colOff>
      <xdr:row>78</xdr:row>
      <xdr:rowOff>34834</xdr:rowOff>
    </xdr:to>
    <xdr:cxnSp macro="">
      <xdr:nvCxnSpPr>
        <xdr:cNvPr id="545" name="直線コネクタ 544">
          <a:extLst>
            <a:ext uri="{FF2B5EF4-FFF2-40B4-BE49-F238E27FC236}">
              <a16:creationId xmlns:a16="http://schemas.microsoft.com/office/drawing/2014/main" id="{24778EAC-4972-478A-AA11-949A0ECB3424}"/>
            </a:ext>
          </a:extLst>
        </xdr:cNvPr>
        <xdr:cNvCxnSpPr/>
      </xdr:nvCxnSpPr>
      <xdr:spPr>
        <a:xfrm>
          <a:off x="13703300" y="13378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46" name="n_1aveValue【消防施設】&#10;有形固定資産減価償却率">
          <a:extLst>
            <a:ext uri="{FF2B5EF4-FFF2-40B4-BE49-F238E27FC236}">
              <a16:creationId xmlns:a16="http://schemas.microsoft.com/office/drawing/2014/main" id="{C214513F-3BF7-4A5C-917A-78549C8E5958}"/>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547" name="n_2aveValue【消防施設】&#10;有形固定資産減価償却率">
          <a:extLst>
            <a:ext uri="{FF2B5EF4-FFF2-40B4-BE49-F238E27FC236}">
              <a16:creationId xmlns:a16="http://schemas.microsoft.com/office/drawing/2014/main" id="{0BA99836-6E28-451B-81FA-DCD89C6AC6F6}"/>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548" name="n_3aveValue【消防施設】&#10;有形固定資産減価償却率">
          <a:extLst>
            <a:ext uri="{FF2B5EF4-FFF2-40B4-BE49-F238E27FC236}">
              <a16:creationId xmlns:a16="http://schemas.microsoft.com/office/drawing/2014/main" id="{319F79B1-199E-474F-8315-6570CC95EE0F}"/>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549" name="n_4aveValue【消防施設】&#10;有形固定資産減価償却率">
          <a:extLst>
            <a:ext uri="{FF2B5EF4-FFF2-40B4-BE49-F238E27FC236}">
              <a16:creationId xmlns:a16="http://schemas.microsoft.com/office/drawing/2014/main" id="{19D044C7-EFDC-4646-A1DD-BC2A035969C8}"/>
            </a:ext>
          </a:extLst>
        </xdr:cNvPr>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131553</xdr:rowOff>
    </xdr:from>
    <xdr:ext cx="340478" cy="259045"/>
    <xdr:sp macro="" textlink="">
      <xdr:nvSpPr>
        <xdr:cNvPr id="550" name="n_1mainValue【消防施設】&#10;有形固定資産減価償却率">
          <a:extLst>
            <a:ext uri="{FF2B5EF4-FFF2-40B4-BE49-F238E27FC236}">
              <a16:creationId xmlns:a16="http://schemas.microsoft.com/office/drawing/2014/main" id="{D0E7A51F-76AE-40E9-B3CE-4EC44865EAA4}"/>
            </a:ext>
          </a:extLst>
        </xdr:cNvPr>
        <xdr:cNvSpPr txBox="1"/>
      </xdr:nvSpPr>
      <xdr:spPr>
        <a:xfrm>
          <a:off x="152983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102161</xdr:rowOff>
    </xdr:from>
    <xdr:ext cx="340478" cy="259045"/>
    <xdr:sp macro="" textlink="">
      <xdr:nvSpPr>
        <xdr:cNvPr id="551" name="n_2mainValue【消防施設】&#10;有形固定資産減価償却率">
          <a:extLst>
            <a:ext uri="{FF2B5EF4-FFF2-40B4-BE49-F238E27FC236}">
              <a16:creationId xmlns:a16="http://schemas.microsoft.com/office/drawing/2014/main" id="{58C35631-36C9-4BD6-8332-C1791A45EBBF}"/>
            </a:ext>
          </a:extLst>
        </xdr:cNvPr>
        <xdr:cNvSpPr txBox="1"/>
      </xdr:nvSpPr>
      <xdr:spPr>
        <a:xfrm>
          <a:off x="14422061" y="1313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72770</xdr:rowOff>
    </xdr:from>
    <xdr:ext cx="340478" cy="259045"/>
    <xdr:sp macro="" textlink="">
      <xdr:nvSpPr>
        <xdr:cNvPr id="552" name="n_3mainValue【消防施設】&#10;有形固定資産減価償却率">
          <a:extLst>
            <a:ext uri="{FF2B5EF4-FFF2-40B4-BE49-F238E27FC236}">
              <a16:creationId xmlns:a16="http://schemas.microsoft.com/office/drawing/2014/main" id="{AFCA7AA9-6C38-41AA-9766-5EDD27C2A1BF}"/>
            </a:ext>
          </a:extLst>
        </xdr:cNvPr>
        <xdr:cNvSpPr txBox="1"/>
      </xdr:nvSpPr>
      <xdr:spPr>
        <a:xfrm>
          <a:off x="135330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B8D62292-D3D2-4945-96AE-39061F1EE4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5811D95B-84AF-4127-A3E4-26A0089F00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A8CE8E24-9491-4067-BCC9-42EF2E2CED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9FA7B917-1AAD-4A75-81B7-43766DE7B9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E4B9D016-4E1F-407B-BB29-9D0954ABE7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19BD9992-7C05-4F97-B418-34EA3B681B8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F7323621-F7F4-4A48-B551-9B00D9FB0A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16AD1472-9BFB-4E1E-9136-0F5AD5A308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515DA963-52DD-45D1-8E3C-A293E7CC6E1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6A266C24-C638-47B3-B02B-34569FD0A4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3" name="直線コネクタ 562">
          <a:extLst>
            <a:ext uri="{FF2B5EF4-FFF2-40B4-BE49-F238E27FC236}">
              <a16:creationId xmlns:a16="http://schemas.microsoft.com/office/drawing/2014/main" id="{78CC1FE7-C5E8-4528-BFA1-C5AB9CDF97C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4" name="テキスト ボックス 563">
          <a:extLst>
            <a:ext uri="{FF2B5EF4-FFF2-40B4-BE49-F238E27FC236}">
              <a16:creationId xmlns:a16="http://schemas.microsoft.com/office/drawing/2014/main" id="{8EA8EEF5-B09A-47D8-A096-486F8C6B0A5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5" name="直線コネクタ 564">
          <a:extLst>
            <a:ext uri="{FF2B5EF4-FFF2-40B4-BE49-F238E27FC236}">
              <a16:creationId xmlns:a16="http://schemas.microsoft.com/office/drawing/2014/main" id="{653CB7EB-6B37-415A-939E-C0B551FF040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6" name="テキスト ボックス 565">
          <a:extLst>
            <a:ext uri="{FF2B5EF4-FFF2-40B4-BE49-F238E27FC236}">
              <a16:creationId xmlns:a16="http://schemas.microsoft.com/office/drawing/2014/main" id="{86BDCAEF-C4D0-42B7-990C-D068AE402F0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7" name="直線コネクタ 566">
          <a:extLst>
            <a:ext uri="{FF2B5EF4-FFF2-40B4-BE49-F238E27FC236}">
              <a16:creationId xmlns:a16="http://schemas.microsoft.com/office/drawing/2014/main" id="{3BBB3B12-D0A6-43A6-8472-704417B49F0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8" name="テキスト ボックス 567">
          <a:extLst>
            <a:ext uri="{FF2B5EF4-FFF2-40B4-BE49-F238E27FC236}">
              <a16:creationId xmlns:a16="http://schemas.microsoft.com/office/drawing/2014/main" id="{61C14BD1-EBBD-48D2-A893-F1B5F961625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9" name="直線コネクタ 568">
          <a:extLst>
            <a:ext uri="{FF2B5EF4-FFF2-40B4-BE49-F238E27FC236}">
              <a16:creationId xmlns:a16="http://schemas.microsoft.com/office/drawing/2014/main" id="{07E7ED99-24D8-4878-8DE2-19DA83A64BE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0" name="テキスト ボックス 569">
          <a:extLst>
            <a:ext uri="{FF2B5EF4-FFF2-40B4-BE49-F238E27FC236}">
              <a16:creationId xmlns:a16="http://schemas.microsoft.com/office/drawing/2014/main" id="{2E1FA504-64E5-4927-9AAF-7B060B83B16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1" name="直線コネクタ 570">
          <a:extLst>
            <a:ext uri="{FF2B5EF4-FFF2-40B4-BE49-F238E27FC236}">
              <a16:creationId xmlns:a16="http://schemas.microsoft.com/office/drawing/2014/main" id="{2DF2E5A7-2D76-4C78-8431-797CE6E26E9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2" name="テキスト ボックス 571">
          <a:extLst>
            <a:ext uri="{FF2B5EF4-FFF2-40B4-BE49-F238E27FC236}">
              <a16:creationId xmlns:a16="http://schemas.microsoft.com/office/drawing/2014/main" id="{7C9CB1C0-6A06-42F2-8482-8135DA0F583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3" name="直線コネクタ 572">
          <a:extLst>
            <a:ext uri="{FF2B5EF4-FFF2-40B4-BE49-F238E27FC236}">
              <a16:creationId xmlns:a16="http://schemas.microsoft.com/office/drawing/2014/main" id="{A2BF5536-7756-45CD-9802-4D32B3D2936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4" name="テキスト ボックス 573">
          <a:extLst>
            <a:ext uri="{FF2B5EF4-FFF2-40B4-BE49-F238E27FC236}">
              <a16:creationId xmlns:a16="http://schemas.microsoft.com/office/drawing/2014/main" id="{BBE12691-D2D6-47A3-8D30-3D21BDF0B1D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37835A70-A42C-4981-8138-867B8A6AE8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936AECFB-9EDE-44F4-A114-4B2B18FF665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a:extLst>
            <a:ext uri="{FF2B5EF4-FFF2-40B4-BE49-F238E27FC236}">
              <a16:creationId xmlns:a16="http://schemas.microsoft.com/office/drawing/2014/main" id="{E7315B1E-B50D-4F3E-B96F-D5D5BDA9B61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78" name="直線コネクタ 577">
          <a:extLst>
            <a:ext uri="{FF2B5EF4-FFF2-40B4-BE49-F238E27FC236}">
              <a16:creationId xmlns:a16="http://schemas.microsoft.com/office/drawing/2014/main" id="{B17A01AA-01CE-42BB-B6E4-D1145C329A77}"/>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79" name="【消防施設】&#10;一人当たり面積最小値テキスト">
          <a:extLst>
            <a:ext uri="{FF2B5EF4-FFF2-40B4-BE49-F238E27FC236}">
              <a16:creationId xmlns:a16="http://schemas.microsoft.com/office/drawing/2014/main" id="{3E908202-5BA8-49A2-A2F6-110BF62843A9}"/>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80" name="直線コネクタ 579">
          <a:extLst>
            <a:ext uri="{FF2B5EF4-FFF2-40B4-BE49-F238E27FC236}">
              <a16:creationId xmlns:a16="http://schemas.microsoft.com/office/drawing/2014/main" id="{99061EAB-9A3B-407D-9A19-90638E71DFE3}"/>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81" name="【消防施設】&#10;一人当たり面積最大値テキスト">
          <a:extLst>
            <a:ext uri="{FF2B5EF4-FFF2-40B4-BE49-F238E27FC236}">
              <a16:creationId xmlns:a16="http://schemas.microsoft.com/office/drawing/2014/main" id="{1CB262E1-5FA0-42BD-92CE-1A3A0C267615}"/>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82" name="直線コネクタ 581">
          <a:extLst>
            <a:ext uri="{FF2B5EF4-FFF2-40B4-BE49-F238E27FC236}">
              <a16:creationId xmlns:a16="http://schemas.microsoft.com/office/drawing/2014/main" id="{C94CF46D-6791-4F16-92E9-BD7B1C6A6B13}"/>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583" name="【消防施設】&#10;一人当たり面積平均値テキスト">
          <a:extLst>
            <a:ext uri="{FF2B5EF4-FFF2-40B4-BE49-F238E27FC236}">
              <a16:creationId xmlns:a16="http://schemas.microsoft.com/office/drawing/2014/main" id="{D46A96B6-C7FE-41AF-A414-FC4B1F10FF2C}"/>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84" name="フローチャート: 判断 583">
          <a:extLst>
            <a:ext uri="{FF2B5EF4-FFF2-40B4-BE49-F238E27FC236}">
              <a16:creationId xmlns:a16="http://schemas.microsoft.com/office/drawing/2014/main" id="{738E9661-DFFD-4D35-99A3-16331857425D}"/>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85" name="フローチャート: 判断 584">
          <a:extLst>
            <a:ext uri="{FF2B5EF4-FFF2-40B4-BE49-F238E27FC236}">
              <a16:creationId xmlns:a16="http://schemas.microsoft.com/office/drawing/2014/main" id="{690EDAE3-439A-4469-AA2C-B3E28B2CE9E4}"/>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586" name="フローチャート: 判断 585">
          <a:extLst>
            <a:ext uri="{FF2B5EF4-FFF2-40B4-BE49-F238E27FC236}">
              <a16:creationId xmlns:a16="http://schemas.microsoft.com/office/drawing/2014/main" id="{3E4CAB01-E289-4245-B351-660BC6189677}"/>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587" name="フローチャート: 判断 586">
          <a:extLst>
            <a:ext uri="{FF2B5EF4-FFF2-40B4-BE49-F238E27FC236}">
              <a16:creationId xmlns:a16="http://schemas.microsoft.com/office/drawing/2014/main" id="{642986A3-500B-461D-A8A6-2EF51EE6BEC2}"/>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588" name="フローチャート: 判断 587">
          <a:extLst>
            <a:ext uri="{FF2B5EF4-FFF2-40B4-BE49-F238E27FC236}">
              <a16:creationId xmlns:a16="http://schemas.microsoft.com/office/drawing/2014/main" id="{45ECAD2D-C545-4739-A90A-D198D516FD3B}"/>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C70901CB-8194-4CD1-BB32-B99C1FB977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613AE0D6-9A7F-45C4-83EE-4F616979CE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68CC241F-5A05-47C8-97F6-822D1E1D77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F085BFEC-E555-46B4-A523-D3713EE861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6CA288F8-6290-4D14-AD8E-F027126343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5806</xdr:rowOff>
    </xdr:from>
    <xdr:to>
      <xdr:col>116</xdr:col>
      <xdr:colOff>114300</xdr:colOff>
      <xdr:row>84</xdr:row>
      <xdr:rowOff>107406</xdr:rowOff>
    </xdr:to>
    <xdr:sp macro="" textlink="">
      <xdr:nvSpPr>
        <xdr:cNvPr id="594" name="楕円 593">
          <a:extLst>
            <a:ext uri="{FF2B5EF4-FFF2-40B4-BE49-F238E27FC236}">
              <a16:creationId xmlns:a16="http://schemas.microsoft.com/office/drawing/2014/main" id="{6CBF0978-02BE-4980-9F8A-D63E2E87B25D}"/>
            </a:ext>
          </a:extLst>
        </xdr:cNvPr>
        <xdr:cNvSpPr/>
      </xdr:nvSpPr>
      <xdr:spPr>
        <a:xfrm>
          <a:off x="22110700" y="14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28683</xdr:rowOff>
    </xdr:from>
    <xdr:ext cx="469744" cy="259045"/>
    <xdr:sp macro="" textlink="">
      <xdr:nvSpPr>
        <xdr:cNvPr id="595" name="【消防施設】&#10;一人当たり面積該当値テキスト">
          <a:extLst>
            <a:ext uri="{FF2B5EF4-FFF2-40B4-BE49-F238E27FC236}">
              <a16:creationId xmlns:a16="http://schemas.microsoft.com/office/drawing/2014/main" id="{69582483-D124-4B5F-9631-3D670C15692D}"/>
            </a:ext>
          </a:extLst>
        </xdr:cNvPr>
        <xdr:cNvSpPr txBox="1"/>
      </xdr:nvSpPr>
      <xdr:spPr>
        <a:xfrm>
          <a:off x="22199600"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4718</xdr:rowOff>
    </xdr:from>
    <xdr:to>
      <xdr:col>112</xdr:col>
      <xdr:colOff>38100</xdr:colOff>
      <xdr:row>84</xdr:row>
      <xdr:rowOff>106318</xdr:rowOff>
    </xdr:to>
    <xdr:sp macro="" textlink="">
      <xdr:nvSpPr>
        <xdr:cNvPr id="596" name="楕円 595">
          <a:extLst>
            <a:ext uri="{FF2B5EF4-FFF2-40B4-BE49-F238E27FC236}">
              <a16:creationId xmlns:a16="http://schemas.microsoft.com/office/drawing/2014/main" id="{AA22F002-6A91-4030-B182-7A2F7E5FA709}"/>
            </a:ext>
          </a:extLst>
        </xdr:cNvPr>
        <xdr:cNvSpPr/>
      </xdr:nvSpPr>
      <xdr:spPr>
        <a:xfrm>
          <a:off x="21272500" y="144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55518</xdr:rowOff>
    </xdr:from>
    <xdr:to>
      <xdr:col>116</xdr:col>
      <xdr:colOff>63500</xdr:colOff>
      <xdr:row>84</xdr:row>
      <xdr:rowOff>56606</xdr:rowOff>
    </xdr:to>
    <xdr:cxnSp macro="">
      <xdr:nvCxnSpPr>
        <xdr:cNvPr id="597" name="直線コネクタ 596">
          <a:extLst>
            <a:ext uri="{FF2B5EF4-FFF2-40B4-BE49-F238E27FC236}">
              <a16:creationId xmlns:a16="http://schemas.microsoft.com/office/drawing/2014/main" id="{043A3156-2341-48DE-8F0C-9462D6FC84EE}"/>
            </a:ext>
          </a:extLst>
        </xdr:cNvPr>
        <xdr:cNvCxnSpPr/>
      </xdr:nvCxnSpPr>
      <xdr:spPr>
        <a:xfrm>
          <a:off x="21323300" y="1445731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xdr:rowOff>
    </xdr:from>
    <xdr:to>
      <xdr:col>107</xdr:col>
      <xdr:colOff>101600</xdr:colOff>
      <xdr:row>84</xdr:row>
      <xdr:rowOff>108494</xdr:rowOff>
    </xdr:to>
    <xdr:sp macro="" textlink="">
      <xdr:nvSpPr>
        <xdr:cNvPr id="598" name="楕円 597">
          <a:extLst>
            <a:ext uri="{FF2B5EF4-FFF2-40B4-BE49-F238E27FC236}">
              <a16:creationId xmlns:a16="http://schemas.microsoft.com/office/drawing/2014/main" id="{0B14D422-F133-4DE9-9604-1468B84367E6}"/>
            </a:ext>
          </a:extLst>
        </xdr:cNvPr>
        <xdr:cNvSpPr/>
      </xdr:nvSpPr>
      <xdr:spPr>
        <a:xfrm>
          <a:off x="20383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55518</xdr:rowOff>
    </xdr:from>
    <xdr:to>
      <xdr:col>111</xdr:col>
      <xdr:colOff>177800</xdr:colOff>
      <xdr:row>84</xdr:row>
      <xdr:rowOff>57694</xdr:rowOff>
    </xdr:to>
    <xdr:cxnSp macro="">
      <xdr:nvCxnSpPr>
        <xdr:cNvPr id="599" name="直線コネクタ 598">
          <a:extLst>
            <a:ext uri="{FF2B5EF4-FFF2-40B4-BE49-F238E27FC236}">
              <a16:creationId xmlns:a16="http://schemas.microsoft.com/office/drawing/2014/main" id="{35E8B88F-69BF-4095-822A-FCC1B4936564}"/>
            </a:ext>
          </a:extLst>
        </xdr:cNvPr>
        <xdr:cNvCxnSpPr/>
      </xdr:nvCxnSpPr>
      <xdr:spPr>
        <a:xfrm flipV="1">
          <a:off x="20434300" y="144573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13426</xdr:rowOff>
    </xdr:from>
    <xdr:to>
      <xdr:col>102</xdr:col>
      <xdr:colOff>165100</xdr:colOff>
      <xdr:row>84</xdr:row>
      <xdr:rowOff>115026</xdr:rowOff>
    </xdr:to>
    <xdr:sp macro="" textlink="">
      <xdr:nvSpPr>
        <xdr:cNvPr id="600" name="楕円 599">
          <a:extLst>
            <a:ext uri="{FF2B5EF4-FFF2-40B4-BE49-F238E27FC236}">
              <a16:creationId xmlns:a16="http://schemas.microsoft.com/office/drawing/2014/main" id="{61C1E97C-2E6A-4970-8771-3E50C8BF8346}"/>
            </a:ext>
          </a:extLst>
        </xdr:cNvPr>
        <xdr:cNvSpPr/>
      </xdr:nvSpPr>
      <xdr:spPr>
        <a:xfrm>
          <a:off x="19494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57694</xdr:rowOff>
    </xdr:from>
    <xdr:to>
      <xdr:col>107</xdr:col>
      <xdr:colOff>50800</xdr:colOff>
      <xdr:row>84</xdr:row>
      <xdr:rowOff>64226</xdr:rowOff>
    </xdr:to>
    <xdr:cxnSp macro="">
      <xdr:nvCxnSpPr>
        <xdr:cNvPr id="601" name="直線コネクタ 600">
          <a:extLst>
            <a:ext uri="{FF2B5EF4-FFF2-40B4-BE49-F238E27FC236}">
              <a16:creationId xmlns:a16="http://schemas.microsoft.com/office/drawing/2014/main" id="{CAC6F34D-F160-4B96-83E5-BFD8828C74F4}"/>
            </a:ext>
          </a:extLst>
        </xdr:cNvPr>
        <xdr:cNvCxnSpPr/>
      </xdr:nvCxnSpPr>
      <xdr:spPr>
        <a:xfrm flipV="1">
          <a:off x="19545300" y="14459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602" name="n_1aveValue【消防施設】&#10;一人当たり面積">
          <a:extLst>
            <a:ext uri="{FF2B5EF4-FFF2-40B4-BE49-F238E27FC236}">
              <a16:creationId xmlns:a16="http://schemas.microsoft.com/office/drawing/2014/main" id="{00F2AC6E-342A-49ED-83C5-B6130325F5D0}"/>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603" name="n_2aveValue【消防施設】&#10;一人当たり面積">
          <a:extLst>
            <a:ext uri="{FF2B5EF4-FFF2-40B4-BE49-F238E27FC236}">
              <a16:creationId xmlns:a16="http://schemas.microsoft.com/office/drawing/2014/main" id="{3759367C-1C24-45F6-93AB-AB218D445F43}"/>
            </a:ext>
          </a:extLst>
        </xdr:cNvPr>
        <xdr:cNvSpPr txBox="1"/>
      </xdr:nvSpPr>
      <xdr:spPr>
        <a:xfrm>
          <a:off x="20199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604" name="n_3aveValue【消防施設】&#10;一人当たり面積">
          <a:extLst>
            <a:ext uri="{FF2B5EF4-FFF2-40B4-BE49-F238E27FC236}">
              <a16:creationId xmlns:a16="http://schemas.microsoft.com/office/drawing/2014/main" id="{447B0716-5D51-47C8-A62C-9713D70B84E5}"/>
            </a:ext>
          </a:extLst>
        </xdr:cNvPr>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605" name="n_4aveValue【消防施設】&#10;一人当たり面積">
          <a:extLst>
            <a:ext uri="{FF2B5EF4-FFF2-40B4-BE49-F238E27FC236}">
              <a16:creationId xmlns:a16="http://schemas.microsoft.com/office/drawing/2014/main" id="{5FC530F2-521D-46CC-87DE-866C6A0DEFF9}"/>
            </a:ext>
          </a:extLst>
        </xdr:cNvPr>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122845</xdr:rowOff>
    </xdr:from>
    <xdr:ext cx="469744" cy="259045"/>
    <xdr:sp macro="" textlink="">
      <xdr:nvSpPr>
        <xdr:cNvPr id="606" name="n_1mainValue【消防施設】&#10;一人当たり面積">
          <a:extLst>
            <a:ext uri="{FF2B5EF4-FFF2-40B4-BE49-F238E27FC236}">
              <a16:creationId xmlns:a16="http://schemas.microsoft.com/office/drawing/2014/main" id="{F514ECEA-1DB3-40C4-8E23-08B587E7EA19}"/>
            </a:ext>
          </a:extLst>
        </xdr:cNvPr>
        <xdr:cNvSpPr txBox="1"/>
      </xdr:nvSpPr>
      <xdr:spPr>
        <a:xfrm>
          <a:off x="21075727" y="1418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125021</xdr:rowOff>
    </xdr:from>
    <xdr:ext cx="469744" cy="259045"/>
    <xdr:sp macro="" textlink="">
      <xdr:nvSpPr>
        <xdr:cNvPr id="607" name="n_2mainValue【消防施設】&#10;一人当たり面積">
          <a:extLst>
            <a:ext uri="{FF2B5EF4-FFF2-40B4-BE49-F238E27FC236}">
              <a16:creationId xmlns:a16="http://schemas.microsoft.com/office/drawing/2014/main" id="{71EF8BA8-02DF-4F8A-8962-2C677093111A}"/>
            </a:ext>
          </a:extLst>
        </xdr:cNvPr>
        <xdr:cNvSpPr txBox="1"/>
      </xdr:nvSpPr>
      <xdr:spPr>
        <a:xfrm>
          <a:off x="20199427" y="14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131553</xdr:rowOff>
    </xdr:from>
    <xdr:ext cx="469744" cy="259045"/>
    <xdr:sp macro="" textlink="">
      <xdr:nvSpPr>
        <xdr:cNvPr id="608" name="n_3mainValue【消防施設】&#10;一人当たり面積">
          <a:extLst>
            <a:ext uri="{FF2B5EF4-FFF2-40B4-BE49-F238E27FC236}">
              <a16:creationId xmlns:a16="http://schemas.microsoft.com/office/drawing/2014/main" id="{11490BC7-B90D-4652-AF87-B175D87C9B6C}"/>
            </a:ext>
          </a:extLst>
        </xdr:cNvPr>
        <xdr:cNvSpPr txBox="1"/>
      </xdr:nvSpPr>
      <xdr:spPr>
        <a:xfrm>
          <a:off x="193104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C604FC1-EE88-4947-87E1-745B089611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512F3563-E37B-4932-B542-A1F971996B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8BC4C3FA-0E64-47BF-A011-3B6BBFB18E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71FECF7C-0EB9-41C4-B13C-4DE337A726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B88CB60F-62EA-42F1-BD3F-C007A17611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A16F5452-DFFF-4C94-941B-4CFD6D6B92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D9BD38FD-7553-449C-B19E-83FD10AF57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1221C41B-5C6A-485E-97E2-976C12ABDB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C7F85540-446D-4FC7-B5CE-E60464ECE71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4F2D19C6-1987-4661-BC9B-180A5FFFBD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A782E435-9B3F-4A16-8826-2D43DC5F88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78BF2142-EE39-41F2-B191-EF9A2BBA7B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28675F05-7C6C-41E3-B680-3D6FF69F6FC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BA779CEA-B3B4-4F20-876D-2EC3B1070B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2446AAB5-D600-4AD4-A628-6439A04D0C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FD83293A-DC2E-43A8-888E-D2EE72994B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E71EC2FE-AB41-41FA-99CB-8B994355B74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92973922-C53D-4790-AC16-C3527F1D65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731F8930-B431-411B-9BFB-E45B8D0FA8F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57A3827D-7D0E-46D3-8124-4CE861C8A75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7E11F4AD-5DBC-4919-A04F-F347211D0FA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D7C75BDB-40BD-49D7-A33D-D82D571AB8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7591F85E-592C-42D1-8AB5-F3F606A661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B3E575E8-2DCF-44A1-B973-96F36767D37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id="{FC670857-24B0-4882-8B9A-A56AC4F4E0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4E00B53B-B5D1-4D63-8EBF-0CA47423988A}"/>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庁舎】&#10;有形固定資産減価償却率最小値テキスト">
          <a:extLst>
            <a:ext uri="{FF2B5EF4-FFF2-40B4-BE49-F238E27FC236}">
              <a16:creationId xmlns:a16="http://schemas.microsoft.com/office/drawing/2014/main" id="{CDB7D5BD-A68F-4E0C-AEA3-DBBA8AE8967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69CFB96D-185C-461E-9829-D13486B5D8B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37" name="【庁舎】&#10;有形固定資産減価償却率最大値テキスト">
          <a:extLst>
            <a:ext uri="{FF2B5EF4-FFF2-40B4-BE49-F238E27FC236}">
              <a16:creationId xmlns:a16="http://schemas.microsoft.com/office/drawing/2014/main" id="{2DD4E175-D527-439E-B418-FFB7B0FCD4E6}"/>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38" name="直線コネクタ 637">
          <a:extLst>
            <a:ext uri="{FF2B5EF4-FFF2-40B4-BE49-F238E27FC236}">
              <a16:creationId xmlns:a16="http://schemas.microsoft.com/office/drawing/2014/main" id="{636AF5D9-959F-4DA0-A119-FCB06C772A3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39" name="【庁舎】&#10;有形固定資産減価償却率平均値テキスト">
          <a:extLst>
            <a:ext uri="{FF2B5EF4-FFF2-40B4-BE49-F238E27FC236}">
              <a16:creationId xmlns:a16="http://schemas.microsoft.com/office/drawing/2014/main" id="{587D6B62-EEC0-4B46-BD4C-E9B5E5847C78}"/>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40" name="フローチャート: 判断 639">
          <a:extLst>
            <a:ext uri="{FF2B5EF4-FFF2-40B4-BE49-F238E27FC236}">
              <a16:creationId xmlns:a16="http://schemas.microsoft.com/office/drawing/2014/main" id="{876AA053-BCD4-4B35-86AA-39A642FD8F8B}"/>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41" name="フローチャート: 判断 640">
          <a:extLst>
            <a:ext uri="{FF2B5EF4-FFF2-40B4-BE49-F238E27FC236}">
              <a16:creationId xmlns:a16="http://schemas.microsoft.com/office/drawing/2014/main" id="{70151522-D48D-441B-99D7-A7333336F3C5}"/>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42" name="フローチャート: 判断 641">
          <a:extLst>
            <a:ext uri="{FF2B5EF4-FFF2-40B4-BE49-F238E27FC236}">
              <a16:creationId xmlns:a16="http://schemas.microsoft.com/office/drawing/2014/main" id="{94AAA476-EFA9-48E0-9821-772DB8BD54CE}"/>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643" name="フローチャート: 判断 642">
          <a:extLst>
            <a:ext uri="{FF2B5EF4-FFF2-40B4-BE49-F238E27FC236}">
              <a16:creationId xmlns:a16="http://schemas.microsoft.com/office/drawing/2014/main" id="{58787432-59D8-4F22-9B32-18FC83405218}"/>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644" name="フローチャート: 判断 643">
          <a:extLst>
            <a:ext uri="{FF2B5EF4-FFF2-40B4-BE49-F238E27FC236}">
              <a16:creationId xmlns:a16="http://schemas.microsoft.com/office/drawing/2014/main" id="{654AB73F-A10B-4442-AFC1-88EEFFA79AD4}"/>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4B0E9ED-16B9-432B-B6D2-8B68EBFEF66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432EFD04-08DD-4083-9C24-7BC2F59465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4DA98D65-6D35-4F18-98F5-3B3ED04C00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60F8D16-CC18-427A-BB39-E3E63C083D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C80165F4-84CD-427F-81D7-FA6340DB9E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650" name="楕円 649">
          <a:extLst>
            <a:ext uri="{FF2B5EF4-FFF2-40B4-BE49-F238E27FC236}">
              <a16:creationId xmlns:a16="http://schemas.microsoft.com/office/drawing/2014/main" id="{F6F3ED30-1AEF-4505-BD28-C4C2258B2F22}"/>
            </a:ext>
          </a:extLst>
        </xdr:cNvPr>
        <xdr:cNvSpPr/>
      </xdr:nvSpPr>
      <xdr:spPr>
        <a:xfrm>
          <a:off x="16268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167113</xdr:rowOff>
    </xdr:from>
    <xdr:ext cx="405111" cy="259045"/>
    <xdr:sp macro="" textlink="">
      <xdr:nvSpPr>
        <xdr:cNvPr id="651" name="【庁舎】&#10;有形固定資産減価償却率該当値テキスト">
          <a:extLst>
            <a:ext uri="{FF2B5EF4-FFF2-40B4-BE49-F238E27FC236}">
              <a16:creationId xmlns:a16="http://schemas.microsoft.com/office/drawing/2014/main" id="{36CB8485-7524-46B9-8B22-4E1B6667A097}"/>
            </a:ext>
          </a:extLst>
        </xdr:cNvPr>
        <xdr:cNvSpPr txBox="1"/>
      </xdr:nvSpPr>
      <xdr:spPr>
        <a:xfrm>
          <a:off x="16357600"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59689</xdr:rowOff>
    </xdr:from>
    <xdr:to>
      <xdr:col>81</xdr:col>
      <xdr:colOff>101600</xdr:colOff>
      <xdr:row>108</xdr:row>
      <xdr:rowOff>161289</xdr:rowOff>
    </xdr:to>
    <xdr:sp macro="" textlink="">
      <xdr:nvSpPr>
        <xdr:cNvPr id="652" name="楕円 651">
          <a:extLst>
            <a:ext uri="{FF2B5EF4-FFF2-40B4-BE49-F238E27FC236}">
              <a16:creationId xmlns:a16="http://schemas.microsoft.com/office/drawing/2014/main" id="{DFD33F7F-FC4D-488C-8494-F8726E9E87B7}"/>
            </a:ext>
          </a:extLst>
        </xdr:cNvPr>
        <xdr:cNvSpPr/>
      </xdr:nvSpPr>
      <xdr:spPr>
        <a:xfrm>
          <a:off x="15430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68036</xdr:rowOff>
    </xdr:from>
    <xdr:to>
      <xdr:col>85</xdr:col>
      <xdr:colOff>127000</xdr:colOff>
      <xdr:row>108</xdr:row>
      <xdr:rowOff>110489</xdr:rowOff>
    </xdr:to>
    <xdr:cxnSp macro="">
      <xdr:nvCxnSpPr>
        <xdr:cNvPr id="653" name="直線コネクタ 652">
          <a:extLst>
            <a:ext uri="{FF2B5EF4-FFF2-40B4-BE49-F238E27FC236}">
              <a16:creationId xmlns:a16="http://schemas.microsoft.com/office/drawing/2014/main" id="{2827F5B3-3E30-4387-AEC9-F42123DE96A4}"/>
            </a:ext>
          </a:extLst>
        </xdr:cNvPr>
        <xdr:cNvCxnSpPr/>
      </xdr:nvCxnSpPr>
      <xdr:spPr>
        <a:xfrm flipV="1">
          <a:off x="15481300" y="17898836"/>
          <a:ext cx="838200" cy="72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31931</xdr:rowOff>
    </xdr:from>
    <xdr:to>
      <xdr:col>76</xdr:col>
      <xdr:colOff>165100</xdr:colOff>
      <xdr:row>108</xdr:row>
      <xdr:rowOff>133531</xdr:rowOff>
    </xdr:to>
    <xdr:sp macro="" textlink="">
      <xdr:nvSpPr>
        <xdr:cNvPr id="654" name="楕円 653">
          <a:extLst>
            <a:ext uri="{FF2B5EF4-FFF2-40B4-BE49-F238E27FC236}">
              <a16:creationId xmlns:a16="http://schemas.microsoft.com/office/drawing/2014/main" id="{8D2A650F-712D-4F6B-BF59-4B57A0C2BBB4}"/>
            </a:ext>
          </a:extLst>
        </xdr:cNvPr>
        <xdr:cNvSpPr/>
      </xdr:nvSpPr>
      <xdr:spPr>
        <a:xfrm>
          <a:off x="14541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82731</xdr:rowOff>
    </xdr:from>
    <xdr:to>
      <xdr:col>81</xdr:col>
      <xdr:colOff>50800</xdr:colOff>
      <xdr:row>108</xdr:row>
      <xdr:rowOff>110489</xdr:rowOff>
    </xdr:to>
    <xdr:cxnSp macro="">
      <xdr:nvCxnSpPr>
        <xdr:cNvPr id="655" name="直線コネクタ 654">
          <a:extLst>
            <a:ext uri="{FF2B5EF4-FFF2-40B4-BE49-F238E27FC236}">
              <a16:creationId xmlns:a16="http://schemas.microsoft.com/office/drawing/2014/main" id="{DA64B308-D6FF-4117-8043-D7989C232691}"/>
            </a:ext>
          </a:extLst>
        </xdr:cNvPr>
        <xdr:cNvCxnSpPr/>
      </xdr:nvCxnSpPr>
      <xdr:spPr>
        <a:xfrm>
          <a:off x="14592300" y="185993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2539</xdr:rowOff>
    </xdr:from>
    <xdr:to>
      <xdr:col>72</xdr:col>
      <xdr:colOff>38100</xdr:colOff>
      <xdr:row>108</xdr:row>
      <xdr:rowOff>104139</xdr:rowOff>
    </xdr:to>
    <xdr:sp macro="" textlink="">
      <xdr:nvSpPr>
        <xdr:cNvPr id="656" name="楕円 655">
          <a:extLst>
            <a:ext uri="{FF2B5EF4-FFF2-40B4-BE49-F238E27FC236}">
              <a16:creationId xmlns:a16="http://schemas.microsoft.com/office/drawing/2014/main" id="{A110236E-8381-4318-BB9B-CE77DCFE958D}"/>
            </a:ext>
          </a:extLst>
        </xdr:cNvPr>
        <xdr:cNvSpPr/>
      </xdr:nvSpPr>
      <xdr:spPr>
        <a:xfrm>
          <a:off x="1365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53339</xdr:rowOff>
    </xdr:from>
    <xdr:to>
      <xdr:col>76</xdr:col>
      <xdr:colOff>114300</xdr:colOff>
      <xdr:row>108</xdr:row>
      <xdr:rowOff>82731</xdr:rowOff>
    </xdr:to>
    <xdr:cxnSp macro="">
      <xdr:nvCxnSpPr>
        <xdr:cNvPr id="657" name="直線コネクタ 656">
          <a:extLst>
            <a:ext uri="{FF2B5EF4-FFF2-40B4-BE49-F238E27FC236}">
              <a16:creationId xmlns:a16="http://schemas.microsoft.com/office/drawing/2014/main" id="{E7841E87-9359-4E31-B3C4-2CBBCB4B4112}"/>
            </a:ext>
          </a:extLst>
        </xdr:cNvPr>
        <xdr:cNvCxnSpPr/>
      </xdr:nvCxnSpPr>
      <xdr:spPr>
        <a:xfrm>
          <a:off x="13703300" y="185699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58" name="n_1aveValue【庁舎】&#10;有形固定資産減価償却率">
          <a:extLst>
            <a:ext uri="{FF2B5EF4-FFF2-40B4-BE49-F238E27FC236}">
              <a16:creationId xmlns:a16="http://schemas.microsoft.com/office/drawing/2014/main" id="{1E431F27-4BEB-4271-A25A-3EE7CF3543A9}"/>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59" name="n_2aveValue【庁舎】&#10;有形固定資産減価償却率">
          <a:extLst>
            <a:ext uri="{FF2B5EF4-FFF2-40B4-BE49-F238E27FC236}">
              <a16:creationId xmlns:a16="http://schemas.microsoft.com/office/drawing/2014/main" id="{7C897AD9-8ECE-43C1-82DE-9A6BB24501BC}"/>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660" name="n_3aveValue【庁舎】&#10;有形固定資産減価償却率">
          <a:extLst>
            <a:ext uri="{FF2B5EF4-FFF2-40B4-BE49-F238E27FC236}">
              <a16:creationId xmlns:a16="http://schemas.microsoft.com/office/drawing/2014/main" id="{A3B792FB-6E64-47D8-A838-B66D3E319C36}"/>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661" name="n_4aveValue【庁舎】&#10;有形固定資産減価償却率">
          <a:extLst>
            <a:ext uri="{FF2B5EF4-FFF2-40B4-BE49-F238E27FC236}">
              <a16:creationId xmlns:a16="http://schemas.microsoft.com/office/drawing/2014/main" id="{A584D951-3AA3-45F4-8C67-F3E8FEA5318A}"/>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152416</xdr:rowOff>
    </xdr:from>
    <xdr:ext cx="405111" cy="259045"/>
    <xdr:sp macro="" textlink="">
      <xdr:nvSpPr>
        <xdr:cNvPr id="662" name="n_1mainValue【庁舎】&#10;有形固定資産減価償却率">
          <a:extLst>
            <a:ext uri="{FF2B5EF4-FFF2-40B4-BE49-F238E27FC236}">
              <a16:creationId xmlns:a16="http://schemas.microsoft.com/office/drawing/2014/main" id="{063ABF5D-7E7D-4C06-B39B-E3290BBA94B7}"/>
            </a:ext>
          </a:extLst>
        </xdr:cNvPr>
        <xdr:cNvSpPr txBox="1"/>
      </xdr:nvSpPr>
      <xdr:spPr>
        <a:xfrm>
          <a:off x="152660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124658</xdr:rowOff>
    </xdr:from>
    <xdr:ext cx="405111" cy="259045"/>
    <xdr:sp macro="" textlink="">
      <xdr:nvSpPr>
        <xdr:cNvPr id="663" name="n_2mainValue【庁舎】&#10;有形固定資産減価償却率">
          <a:extLst>
            <a:ext uri="{FF2B5EF4-FFF2-40B4-BE49-F238E27FC236}">
              <a16:creationId xmlns:a16="http://schemas.microsoft.com/office/drawing/2014/main" id="{4409E410-FF37-44DB-9216-B9BA19899F38}"/>
            </a:ext>
          </a:extLst>
        </xdr:cNvPr>
        <xdr:cNvSpPr txBox="1"/>
      </xdr:nvSpPr>
      <xdr:spPr>
        <a:xfrm>
          <a:off x="14389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95266</xdr:rowOff>
    </xdr:from>
    <xdr:ext cx="405111" cy="259045"/>
    <xdr:sp macro="" textlink="">
      <xdr:nvSpPr>
        <xdr:cNvPr id="664" name="n_3mainValue【庁舎】&#10;有形固定資産減価償却率">
          <a:extLst>
            <a:ext uri="{FF2B5EF4-FFF2-40B4-BE49-F238E27FC236}">
              <a16:creationId xmlns:a16="http://schemas.microsoft.com/office/drawing/2014/main" id="{0F4365E8-EC9E-462C-BE84-C3C25FC3CB87}"/>
            </a:ext>
          </a:extLst>
        </xdr:cNvPr>
        <xdr:cNvSpPr txBox="1"/>
      </xdr:nvSpPr>
      <xdr:spPr>
        <a:xfrm>
          <a:off x="13500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DF428325-B28F-42C4-8ACD-12018A8E5F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2209ADA1-421E-4A5B-952A-1A07E078A7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E72544AA-6B55-45BC-BB1B-E345F43C1D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D2515597-2198-4636-BD94-7363AE1522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CBC2C540-93B6-4963-9228-B120FEAD6D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9CE8A872-03B4-41DF-9F1A-259024A75C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AA859C2F-4360-46B7-9353-957F280045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D87A452B-8226-482A-8113-8B9E5AF070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E2E5F208-463D-4910-A809-5DE70EF85D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829DCD56-3AEF-4BB2-B476-D657A2A3A7E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a:extLst>
            <a:ext uri="{FF2B5EF4-FFF2-40B4-BE49-F238E27FC236}">
              <a16:creationId xmlns:a16="http://schemas.microsoft.com/office/drawing/2014/main" id="{4C94EE64-3B6A-4BFE-8056-F9A649C2DCD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a:extLst>
            <a:ext uri="{FF2B5EF4-FFF2-40B4-BE49-F238E27FC236}">
              <a16:creationId xmlns:a16="http://schemas.microsoft.com/office/drawing/2014/main" id="{275C1EA1-83C8-452D-9596-0AA2D56ECE4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a:extLst>
            <a:ext uri="{FF2B5EF4-FFF2-40B4-BE49-F238E27FC236}">
              <a16:creationId xmlns:a16="http://schemas.microsoft.com/office/drawing/2014/main" id="{83437935-5EBC-4C2D-8028-87B763C2D1B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a:extLst>
            <a:ext uri="{FF2B5EF4-FFF2-40B4-BE49-F238E27FC236}">
              <a16:creationId xmlns:a16="http://schemas.microsoft.com/office/drawing/2014/main" id="{BB36E5F4-C9A3-47C7-B082-EB3B753B69C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a:extLst>
            <a:ext uri="{FF2B5EF4-FFF2-40B4-BE49-F238E27FC236}">
              <a16:creationId xmlns:a16="http://schemas.microsoft.com/office/drawing/2014/main" id="{BCF847B8-C799-4BA5-94A3-6F90FD65E66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a:extLst>
            <a:ext uri="{FF2B5EF4-FFF2-40B4-BE49-F238E27FC236}">
              <a16:creationId xmlns:a16="http://schemas.microsoft.com/office/drawing/2014/main" id="{BE7723FB-0097-43F4-A299-E24166E4A4F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a:extLst>
            <a:ext uri="{FF2B5EF4-FFF2-40B4-BE49-F238E27FC236}">
              <a16:creationId xmlns:a16="http://schemas.microsoft.com/office/drawing/2014/main" id="{F3627937-46F4-4DC1-BA4F-7A0528FFBF8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a:extLst>
            <a:ext uri="{FF2B5EF4-FFF2-40B4-BE49-F238E27FC236}">
              <a16:creationId xmlns:a16="http://schemas.microsoft.com/office/drawing/2014/main" id="{31A3B215-2A52-4518-B90C-430194A086B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67CB321D-DA96-45A5-99BA-383E29C56AD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C84348AE-84DD-45F7-8A34-E621A7462A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id="{B4326464-7E54-4DD4-858B-C407D488A43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86" name="直線コネクタ 685">
          <a:extLst>
            <a:ext uri="{FF2B5EF4-FFF2-40B4-BE49-F238E27FC236}">
              <a16:creationId xmlns:a16="http://schemas.microsoft.com/office/drawing/2014/main" id="{B8828A39-5424-45B9-AB73-C7B6C454646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87" name="【庁舎】&#10;一人当たり面積最小値テキスト">
          <a:extLst>
            <a:ext uri="{FF2B5EF4-FFF2-40B4-BE49-F238E27FC236}">
              <a16:creationId xmlns:a16="http://schemas.microsoft.com/office/drawing/2014/main" id="{0B2AE389-E088-459B-95B2-78B509DDDA0A}"/>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88" name="直線コネクタ 687">
          <a:extLst>
            <a:ext uri="{FF2B5EF4-FFF2-40B4-BE49-F238E27FC236}">
              <a16:creationId xmlns:a16="http://schemas.microsoft.com/office/drawing/2014/main" id="{35C6ED99-C1E4-4B1B-A165-AE704152844B}"/>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89" name="【庁舎】&#10;一人当たり面積最大値テキスト">
          <a:extLst>
            <a:ext uri="{FF2B5EF4-FFF2-40B4-BE49-F238E27FC236}">
              <a16:creationId xmlns:a16="http://schemas.microsoft.com/office/drawing/2014/main" id="{A94B9D63-AEFB-4997-8F10-5291C4031327}"/>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90" name="直線コネクタ 689">
          <a:extLst>
            <a:ext uri="{FF2B5EF4-FFF2-40B4-BE49-F238E27FC236}">
              <a16:creationId xmlns:a16="http://schemas.microsoft.com/office/drawing/2014/main" id="{4666E10A-CA83-4F25-818C-F634C47085FB}"/>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691" name="【庁舎】&#10;一人当たり面積平均値テキスト">
          <a:extLst>
            <a:ext uri="{FF2B5EF4-FFF2-40B4-BE49-F238E27FC236}">
              <a16:creationId xmlns:a16="http://schemas.microsoft.com/office/drawing/2014/main" id="{D28BC88F-1393-4E10-8562-A5EB5377A887}"/>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92" name="フローチャート: 判断 691">
          <a:extLst>
            <a:ext uri="{FF2B5EF4-FFF2-40B4-BE49-F238E27FC236}">
              <a16:creationId xmlns:a16="http://schemas.microsoft.com/office/drawing/2014/main" id="{D69247EF-05B1-40E5-9BED-00CCCA74A8B9}"/>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93" name="フローチャート: 判断 692">
          <a:extLst>
            <a:ext uri="{FF2B5EF4-FFF2-40B4-BE49-F238E27FC236}">
              <a16:creationId xmlns:a16="http://schemas.microsoft.com/office/drawing/2014/main" id="{AB8C0FB9-8EF4-4FA3-81F5-6DEFC983960B}"/>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94" name="フローチャート: 判断 693">
          <a:extLst>
            <a:ext uri="{FF2B5EF4-FFF2-40B4-BE49-F238E27FC236}">
              <a16:creationId xmlns:a16="http://schemas.microsoft.com/office/drawing/2014/main" id="{69592458-589E-45AE-BEB0-C39528CA3408}"/>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95" name="フローチャート: 判断 694">
          <a:extLst>
            <a:ext uri="{FF2B5EF4-FFF2-40B4-BE49-F238E27FC236}">
              <a16:creationId xmlns:a16="http://schemas.microsoft.com/office/drawing/2014/main" id="{07DA01C0-2565-4FF7-AE26-B510E39CEEE3}"/>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96" name="フローチャート: 判断 695">
          <a:extLst>
            <a:ext uri="{FF2B5EF4-FFF2-40B4-BE49-F238E27FC236}">
              <a16:creationId xmlns:a16="http://schemas.microsoft.com/office/drawing/2014/main" id="{1FA77B21-173C-4E00-B39A-0B061BF92F98}"/>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B4862638-4D37-414F-8467-2B544B95B8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58C1EFAC-F80C-4FEC-AD15-BC29494D66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A0D9DAA9-AC0E-43F6-8799-54BFD98CAA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913DC503-3AEC-49F3-8A9A-B124B6220B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86D3BCAB-B209-42E9-86B1-19B9918C31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165303</xdr:rowOff>
    </xdr:from>
    <xdr:to>
      <xdr:col>116</xdr:col>
      <xdr:colOff>114300</xdr:colOff>
      <xdr:row>106</xdr:row>
      <xdr:rowOff>95453</xdr:rowOff>
    </xdr:to>
    <xdr:sp macro="" textlink="">
      <xdr:nvSpPr>
        <xdr:cNvPr id="702" name="楕円 701">
          <a:extLst>
            <a:ext uri="{FF2B5EF4-FFF2-40B4-BE49-F238E27FC236}">
              <a16:creationId xmlns:a16="http://schemas.microsoft.com/office/drawing/2014/main" id="{324055BA-1E8F-4FC5-83D8-5D7203A3AB96}"/>
            </a:ext>
          </a:extLst>
        </xdr:cNvPr>
        <xdr:cNvSpPr/>
      </xdr:nvSpPr>
      <xdr:spPr>
        <a:xfrm>
          <a:off x="22110700" y="181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16730</xdr:rowOff>
    </xdr:from>
    <xdr:ext cx="469744" cy="259045"/>
    <xdr:sp macro="" textlink="">
      <xdr:nvSpPr>
        <xdr:cNvPr id="703" name="【庁舎】&#10;一人当たり面積該当値テキスト">
          <a:extLst>
            <a:ext uri="{FF2B5EF4-FFF2-40B4-BE49-F238E27FC236}">
              <a16:creationId xmlns:a16="http://schemas.microsoft.com/office/drawing/2014/main" id="{24675A92-E4E3-415F-ABF1-1AB50A8459ED}"/>
            </a:ext>
          </a:extLst>
        </xdr:cNvPr>
        <xdr:cNvSpPr txBox="1"/>
      </xdr:nvSpPr>
      <xdr:spPr>
        <a:xfrm>
          <a:off x="22199600" y="180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163931</xdr:rowOff>
    </xdr:from>
    <xdr:to>
      <xdr:col>112</xdr:col>
      <xdr:colOff>38100</xdr:colOff>
      <xdr:row>106</xdr:row>
      <xdr:rowOff>94081</xdr:rowOff>
    </xdr:to>
    <xdr:sp macro="" textlink="">
      <xdr:nvSpPr>
        <xdr:cNvPr id="704" name="楕円 703">
          <a:extLst>
            <a:ext uri="{FF2B5EF4-FFF2-40B4-BE49-F238E27FC236}">
              <a16:creationId xmlns:a16="http://schemas.microsoft.com/office/drawing/2014/main" id="{608F39C1-02E2-419F-B20B-7E47CD96A02F}"/>
            </a:ext>
          </a:extLst>
        </xdr:cNvPr>
        <xdr:cNvSpPr/>
      </xdr:nvSpPr>
      <xdr:spPr>
        <a:xfrm>
          <a:off x="21272500" y="181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43281</xdr:rowOff>
    </xdr:from>
    <xdr:to>
      <xdr:col>116</xdr:col>
      <xdr:colOff>63500</xdr:colOff>
      <xdr:row>106</xdr:row>
      <xdr:rowOff>44653</xdr:rowOff>
    </xdr:to>
    <xdr:cxnSp macro="">
      <xdr:nvCxnSpPr>
        <xdr:cNvPr id="705" name="直線コネクタ 704">
          <a:extLst>
            <a:ext uri="{FF2B5EF4-FFF2-40B4-BE49-F238E27FC236}">
              <a16:creationId xmlns:a16="http://schemas.microsoft.com/office/drawing/2014/main" id="{037885E8-7683-418A-AC8F-4C9C495FABE3}"/>
            </a:ext>
          </a:extLst>
        </xdr:cNvPr>
        <xdr:cNvCxnSpPr/>
      </xdr:nvCxnSpPr>
      <xdr:spPr>
        <a:xfrm>
          <a:off x="21323300" y="1821698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166218</xdr:rowOff>
    </xdr:from>
    <xdr:to>
      <xdr:col>107</xdr:col>
      <xdr:colOff>101600</xdr:colOff>
      <xdr:row>106</xdr:row>
      <xdr:rowOff>96368</xdr:rowOff>
    </xdr:to>
    <xdr:sp macro="" textlink="">
      <xdr:nvSpPr>
        <xdr:cNvPr id="706" name="楕円 705">
          <a:extLst>
            <a:ext uri="{FF2B5EF4-FFF2-40B4-BE49-F238E27FC236}">
              <a16:creationId xmlns:a16="http://schemas.microsoft.com/office/drawing/2014/main" id="{FB965E44-71C6-4448-B54F-157D21615643}"/>
            </a:ext>
          </a:extLst>
        </xdr:cNvPr>
        <xdr:cNvSpPr/>
      </xdr:nvSpPr>
      <xdr:spPr>
        <a:xfrm>
          <a:off x="20383500" y="181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43281</xdr:rowOff>
    </xdr:from>
    <xdr:to>
      <xdr:col>111</xdr:col>
      <xdr:colOff>177800</xdr:colOff>
      <xdr:row>106</xdr:row>
      <xdr:rowOff>45568</xdr:rowOff>
    </xdr:to>
    <xdr:cxnSp macro="">
      <xdr:nvCxnSpPr>
        <xdr:cNvPr id="707" name="直線コネクタ 706">
          <a:extLst>
            <a:ext uri="{FF2B5EF4-FFF2-40B4-BE49-F238E27FC236}">
              <a16:creationId xmlns:a16="http://schemas.microsoft.com/office/drawing/2014/main" id="{AC103C4F-3531-48FE-BF0D-A06171F299A3}"/>
            </a:ext>
          </a:extLst>
        </xdr:cNvPr>
        <xdr:cNvCxnSpPr/>
      </xdr:nvCxnSpPr>
      <xdr:spPr>
        <a:xfrm flipV="1">
          <a:off x="20434300" y="1821698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171247</xdr:rowOff>
    </xdr:from>
    <xdr:to>
      <xdr:col>102</xdr:col>
      <xdr:colOff>165100</xdr:colOff>
      <xdr:row>106</xdr:row>
      <xdr:rowOff>101397</xdr:rowOff>
    </xdr:to>
    <xdr:sp macro="" textlink="">
      <xdr:nvSpPr>
        <xdr:cNvPr id="708" name="楕円 707">
          <a:extLst>
            <a:ext uri="{FF2B5EF4-FFF2-40B4-BE49-F238E27FC236}">
              <a16:creationId xmlns:a16="http://schemas.microsoft.com/office/drawing/2014/main" id="{97BD6CDF-97D8-4425-B79B-B314090DB77F}"/>
            </a:ext>
          </a:extLst>
        </xdr:cNvPr>
        <xdr:cNvSpPr/>
      </xdr:nvSpPr>
      <xdr:spPr>
        <a:xfrm>
          <a:off x="19494500" y="181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45568</xdr:rowOff>
    </xdr:from>
    <xdr:to>
      <xdr:col>107</xdr:col>
      <xdr:colOff>50800</xdr:colOff>
      <xdr:row>106</xdr:row>
      <xdr:rowOff>50597</xdr:rowOff>
    </xdr:to>
    <xdr:cxnSp macro="">
      <xdr:nvCxnSpPr>
        <xdr:cNvPr id="709" name="直線コネクタ 708">
          <a:extLst>
            <a:ext uri="{FF2B5EF4-FFF2-40B4-BE49-F238E27FC236}">
              <a16:creationId xmlns:a16="http://schemas.microsoft.com/office/drawing/2014/main" id="{E7A560FC-8611-4269-9127-5C530CAE6FE1}"/>
            </a:ext>
          </a:extLst>
        </xdr:cNvPr>
        <xdr:cNvCxnSpPr/>
      </xdr:nvCxnSpPr>
      <xdr:spPr>
        <a:xfrm flipV="1">
          <a:off x="19545300" y="182192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710" name="n_1aveValue【庁舎】&#10;一人当たり面積">
          <a:extLst>
            <a:ext uri="{FF2B5EF4-FFF2-40B4-BE49-F238E27FC236}">
              <a16:creationId xmlns:a16="http://schemas.microsoft.com/office/drawing/2014/main" id="{AD7EC04A-D08D-4D2F-92EB-6C99FE278C2E}"/>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711" name="n_2aveValue【庁舎】&#10;一人当たり面積">
          <a:extLst>
            <a:ext uri="{FF2B5EF4-FFF2-40B4-BE49-F238E27FC236}">
              <a16:creationId xmlns:a16="http://schemas.microsoft.com/office/drawing/2014/main" id="{5E113F47-82C8-4EE5-9E65-7C74FF3146E8}"/>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712" name="n_3aveValue【庁舎】&#10;一人当たり面積">
          <a:extLst>
            <a:ext uri="{FF2B5EF4-FFF2-40B4-BE49-F238E27FC236}">
              <a16:creationId xmlns:a16="http://schemas.microsoft.com/office/drawing/2014/main" id="{96A0C4CC-F30B-4807-AAA0-575F1C6C3BE6}"/>
            </a:ext>
          </a:extLst>
        </xdr:cNvPr>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713" name="n_4aveValue【庁舎】&#10;一人当たり面積">
          <a:extLst>
            <a:ext uri="{FF2B5EF4-FFF2-40B4-BE49-F238E27FC236}">
              <a16:creationId xmlns:a16="http://schemas.microsoft.com/office/drawing/2014/main" id="{37E95A4A-8102-43DF-B4E6-25720DE09590}"/>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110608</xdr:rowOff>
    </xdr:from>
    <xdr:ext cx="469744" cy="259045"/>
    <xdr:sp macro="" textlink="">
      <xdr:nvSpPr>
        <xdr:cNvPr id="714" name="n_1mainValue【庁舎】&#10;一人当たり面積">
          <a:extLst>
            <a:ext uri="{FF2B5EF4-FFF2-40B4-BE49-F238E27FC236}">
              <a16:creationId xmlns:a16="http://schemas.microsoft.com/office/drawing/2014/main" id="{5BE4FC1D-A1CB-4302-8E28-B61D1B4D35B8}"/>
            </a:ext>
          </a:extLst>
        </xdr:cNvPr>
        <xdr:cNvSpPr txBox="1"/>
      </xdr:nvSpPr>
      <xdr:spPr>
        <a:xfrm>
          <a:off x="21075727" y="1794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112895</xdr:rowOff>
    </xdr:from>
    <xdr:ext cx="469744" cy="259045"/>
    <xdr:sp macro="" textlink="">
      <xdr:nvSpPr>
        <xdr:cNvPr id="715" name="n_2mainValue【庁舎】&#10;一人当たり面積">
          <a:extLst>
            <a:ext uri="{FF2B5EF4-FFF2-40B4-BE49-F238E27FC236}">
              <a16:creationId xmlns:a16="http://schemas.microsoft.com/office/drawing/2014/main" id="{73BC26EF-8F63-493B-A3C8-9D06DD011B6F}"/>
            </a:ext>
          </a:extLst>
        </xdr:cNvPr>
        <xdr:cNvSpPr txBox="1"/>
      </xdr:nvSpPr>
      <xdr:spPr>
        <a:xfrm>
          <a:off x="20199427" y="1794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117924</xdr:rowOff>
    </xdr:from>
    <xdr:ext cx="469744" cy="259045"/>
    <xdr:sp macro="" textlink="">
      <xdr:nvSpPr>
        <xdr:cNvPr id="716" name="n_3mainValue【庁舎】&#10;一人当たり面積">
          <a:extLst>
            <a:ext uri="{FF2B5EF4-FFF2-40B4-BE49-F238E27FC236}">
              <a16:creationId xmlns:a16="http://schemas.microsoft.com/office/drawing/2014/main" id="{3F1BDB25-7AC6-40C1-8160-B2C6D1C4C2D7}"/>
            </a:ext>
          </a:extLst>
        </xdr:cNvPr>
        <xdr:cNvSpPr txBox="1"/>
      </xdr:nvSpPr>
      <xdr:spPr>
        <a:xfrm>
          <a:off x="19310427" y="1794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B3EF94AD-D4B7-4045-A6AB-1F4D631A71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6EF2C8A8-4B9B-4733-B15C-1DAF7EBEA2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A7CA579D-FD3E-43EB-AE31-F573012FDD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類似団体と比較して、有形固定資産減価償却率が特に高い、庁舎、図書館、体育館・プールのうち、役場庁舎、プールについては令和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年度に建替えを行っている。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法人所有の旧保育所施設（Ｓ５３築・木造）を公民館用途として無償譲渡を受けたため、市民会館の償却率が大幅に増加している。</a:t>
          </a:r>
          <a:r>
            <a:rPr kumimoji="1" lang="ja-JP" altLang="en-US" sz="1300">
              <a:latin typeface="ＭＳ Ｐゴシック" panose="020B0600070205080204" pitchFamily="50" charset="-128"/>
              <a:ea typeface="ＭＳ Ｐゴシック" panose="020B0600070205080204" pitchFamily="50" charset="-128"/>
            </a:rPr>
            <a:t>図書館については耐震強度不足のため、別施設において仮運営をしており、他施設の更新状況等も勘案して更新の検討を進めていく。また、その他の施設も全体的に老朽化が進んでいることから、施設の長寿命化を基本としつつ、交付税措置のある起債や補助金等を活用し、費用の低減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9162334</v>
      </c>
      <c r="BO4" s="407"/>
      <c r="BP4" s="407"/>
      <c r="BQ4" s="407"/>
      <c r="BR4" s="407"/>
      <c r="BS4" s="407"/>
      <c r="BT4" s="407"/>
      <c r="BU4" s="408"/>
      <c r="BV4" s="406">
        <v>11836200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6.9</v>
      </c>
      <c r="CU4" s="413"/>
      <c r="CV4" s="413"/>
      <c r="CW4" s="413"/>
      <c r="CX4" s="413"/>
      <c r="CY4" s="413"/>
      <c r="CZ4" s="413"/>
      <c r="DA4" s="414"/>
      <c r="DB4" s="412">
        <v>7.9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8843447</v>
      </c>
      <c r="BO5" s="444"/>
      <c r="BP5" s="444"/>
      <c r="BQ5" s="444"/>
      <c r="BR5" s="444"/>
      <c r="BS5" s="444"/>
      <c r="BT5" s="444"/>
      <c r="BU5" s="445"/>
      <c r="BV5" s="443">
        <v>11474084</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88.6</v>
      </c>
      <c r="CU5" s="441"/>
      <c r="CV5" s="441"/>
      <c r="CW5" s="441"/>
      <c r="CX5" s="441"/>
      <c r="CY5" s="441"/>
      <c r="CZ5" s="441"/>
      <c r="DA5" s="442"/>
      <c r="DB5" s="440">
        <v>84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318887</v>
      </c>
      <c r="BO6" s="444"/>
      <c r="BP6" s="444"/>
      <c r="BQ6" s="444"/>
      <c r="BR6" s="444"/>
      <c r="BS6" s="444"/>
      <c r="BT6" s="444"/>
      <c r="BU6" s="445"/>
      <c r="BV6" s="443">
        <v>362116</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89.5</v>
      </c>
      <c r="CU6" s="481"/>
      <c r="CV6" s="481"/>
      <c r="CW6" s="481"/>
      <c r="CX6" s="481"/>
      <c r="CY6" s="481"/>
      <c r="CZ6" s="481"/>
      <c r="DA6" s="482"/>
      <c r="DB6" s="480">
        <v>86.1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14805</v>
      </c>
      <c r="BO7" s="444"/>
      <c r="BP7" s="444"/>
      <c r="BQ7" s="444"/>
      <c r="BR7" s="444"/>
      <c r="BS7" s="444"/>
      <c r="BT7" s="444"/>
      <c r="BU7" s="445"/>
      <c r="BV7" s="443">
        <v>2553</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4428719</v>
      </c>
      <c r="CU7" s="444"/>
      <c r="CV7" s="444"/>
      <c r="CW7" s="444"/>
      <c r="CX7" s="444"/>
      <c r="CY7" s="444"/>
      <c r="CZ7" s="444"/>
      <c r="DA7" s="445"/>
      <c r="DB7" s="443">
        <v>4560255</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304082</v>
      </c>
      <c r="BO8" s="444"/>
      <c r="BP8" s="444"/>
      <c r="BQ8" s="444"/>
      <c r="BR8" s="444"/>
      <c r="BS8" s="444"/>
      <c r="BT8" s="444"/>
      <c r="BU8" s="445"/>
      <c r="BV8" s="443">
        <v>359563</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0.25</v>
      </c>
      <c r="CU8" s="484"/>
      <c r="CV8" s="484"/>
      <c r="CW8" s="484"/>
      <c r="CX8" s="484"/>
      <c r="CY8" s="484"/>
      <c r="CZ8" s="484"/>
      <c r="DA8" s="485"/>
      <c r="DB8" s="483">
        <v>0.24</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5420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-55481</v>
      </c>
      <c r="BO9" s="444"/>
      <c r="BP9" s="444"/>
      <c r="BQ9" s="444"/>
      <c r="BR9" s="444"/>
      <c r="BS9" s="444"/>
      <c r="BT9" s="444"/>
      <c r="BU9" s="445"/>
      <c r="BV9" s="443">
        <v>138919</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21.6</v>
      </c>
      <c r="CU9" s="441"/>
      <c r="CV9" s="441"/>
      <c r="CW9" s="441"/>
      <c r="CX9" s="441"/>
      <c r="CY9" s="441"/>
      <c r="CZ9" s="441"/>
      <c r="DA9" s="442"/>
      <c r="DB9" s="440">
        <v>13.7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5738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191901</v>
      </c>
      <c r="BO10" s="444"/>
      <c r="BP10" s="444"/>
      <c r="BQ10" s="444"/>
      <c r="BR10" s="444"/>
      <c r="BS10" s="444"/>
      <c r="BT10" s="444"/>
      <c r="BU10" s="445"/>
      <c r="BV10" s="443">
        <v>100018</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500000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5439</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96</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87200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5283</v>
      </c>
      <c r="S13" s="528"/>
      <c r="T13" s="528"/>
      <c r="U13" s="528"/>
      <c r="V13" s="529"/>
      <c r="W13" s="459" t="s">
        <v>141</v>
      </c>
      <c r="X13" s="460"/>
      <c r="Y13" s="460"/>
      <c r="Z13" s="460"/>
      <c r="AA13" s="460"/>
      <c r="AB13" s="450"/>
      <c r="AC13" s="494">
        <v>951</v>
      </c>
      <c r="AD13" s="495"/>
      <c r="AE13" s="495"/>
      <c r="AF13" s="495"/>
      <c r="AG13" s="537"/>
      <c r="AH13" s="494">
        <v>980</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636420</v>
      </c>
      <c r="BO13" s="444"/>
      <c r="BP13" s="444"/>
      <c r="BQ13" s="444"/>
      <c r="BR13" s="444"/>
      <c r="BS13" s="444"/>
      <c r="BT13" s="444"/>
      <c r="BU13" s="445"/>
      <c r="BV13" s="443">
        <v>151737</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9.5</v>
      </c>
      <c r="CU13" s="441"/>
      <c r="CV13" s="441"/>
      <c r="CW13" s="441"/>
      <c r="CX13" s="441"/>
      <c r="CY13" s="441"/>
      <c r="CZ13" s="441"/>
      <c r="DA13" s="442"/>
      <c r="DB13" s="440">
        <v>9.5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5423</v>
      </c>
      <c r="S14" s="528"/>
      <c r="T14" s="528"/>
      <c r="U14" s="528"/>
      <c r="V14" s="529"/>
      <c r="W14" s="433"/>
      <c r="X14" s="434"/>
      <c r="Y14" s="434"/>
      <c r="Z14" s="434"/>
      <c r="AA14" s="434"/>
      <c r="AB14" s="423"/>
      <c r="AC14" s="530">
        <v>31.1</v>
      </c>
      <c r="AD14" s="531"/>
      <c r="AE14" s="531"/>
      <c r="AF14" s="531"/>
      <c r="AG14" s="532"/>
      <c r="AH14" s="530">
        <v>31.9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17.399999999999999</v>
      </c>
      <c r="CU14" s="542"/>
      <c r="CV14" s="542"/>
      <c r="CW14" s="542"/>
      <c r="CX14" s="542"/>
      <c r="CY14" s="542"/>
      <c r="CZ14" s="542"/>
      <c r="DA14" s="543"/>
      <c r="DB14" s="541">
        <v>27.2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5311</v>
      </c>
      <c r="S15" s="528"/>
      <c r="T15" s="528"/>
      <c r="U15" s="528"/>
      <c r="V15" s="529"/>
      <c r="W15" s="459" t="s">
        <v>149</v>
      </c>
      <c r="X15" s="460"/>
      <c r="Y15" s="460"/>
      <c r="Z15" s="460"/>
      <c r="AA15" s="460"/>
      <c r="AB15" s="450"/>
      <c r="AC15" s="494">
        <v>582</v>
      </c>
      <c r="AD15" s="495"/>
      <c r="AE15" s="495"/>
      <c r="AF15" s="495"/>
      <c r="AG15" s="537"/>
      <c r="AH15" s="494">
        <v>532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1029176</v>
      </c>
      <c r="BO15" s="407"/>
      <c r="BP15" s="407"/>
      <c r="BQ15" s="407"/>
      <c r="BR15" s="407"/>
      <c r="BS15" s="407"/>
      <c r="BT15" s="407"/>
      <c r="BU15" s="408"/>
      <c r="BV15" s="406">
        <v>980915</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19.100000000000001</v>
      </c>
      <c r="AD16" s="531"/>
      <c r="AE16" s="531"/>
      <c r="AF16" s="531"/>
      <c r="AG16" s="532"/>
      <c r="AH16" s="530">
        <v>17.3</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4139928</v>
      </c>
      <c r="BO16" s="444"/>
      <c r="BP16" s="444"/>
      <c r="BQ16" s="444"/>
      <c r="BR16" s="444"/>
      <c r="BS16" s="444"/>
      <c r="BT16" s="444"/>
      <c r="BU16" s="445"/>
      <c r="BV16" s="443">
        <v>4120938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1522</v>
      </c>
      <c r="AD17" s="495"/>
      <c r="AE17" s="495"/>
      <c r="AF17" s="495"/>
      <c r="AG17" s="537"/>
      <c r="AH17" s="494">
        <v>1564</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1275352</v>
      </c>
      <c r="BO17" s="444"/>
      <c r="BP17" s="444"/>
      <c r="BQ17" s="444"/>
      <c r="BR17" s="444"/>
      <c r="BS17" s="444"/>
      <c r="BT17" s="444"/>
      <c r="BU17" s="445"/>
      <c r="BV17" s="443">
        <v>1212765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815.67</v>
      </c>
      <c r="M18" s="567"/>
      <c r="N18" s="567"/>
      <c r="O18" s="567"/>
      <c r="P18" s="567"/>
      <c r="Q18" s="567"/>
      <c r="R18" s="568"/>
      <c r="S18" s="568"/>
      <c r="T18" s="568"/>
      <c r="U18" s="568"/>
      <c r="V18" s="569"/>
      <c r="W18" s="461"/>
      <c r="X18" s="462"/>
      <c r="Y18" s="462"/>
      <c r="Z18" s="462"/>
      <c r="AA18" s="462"/>
      <c r="AB18" s="453"/>
      <c r="AC18" s="570">
        <v>49.8</v>
      </c>
      <c r="AD18" s="571"/>
      <c r="AE18" s="571"/>
      <c r="AF18" s="571"/>
      <c r="AG18" s="572"/>
      <c r="AH18" s="570">
        <v>50.8</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3983256</v>
      </c>
      <c r="BO18" s="444"/>
      <c r="BP18" s="444"/>
      <c r="BQ18" s="444"/>
      <c r="BR18" s="444"/>
      <c r="BS18" s="444"/>
      <c r="BT18" s="444"/>
      <c r="BU18" s="445"/>
      <c r="BV18" s="443">
        <v>3882832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5825287</v>
      </c>
      <c r="BO19" s="444"/>
      <c r="BP19" s="444"/>
      <c r="BQ19" s="444"/>
      <c r="BR19" s="444"/>
      <c r="BS19" s="444"/>
      <c r="BT19" s="444"/>
      <c r="BU19" s="445"/>
      <c r="BV19" s="443">
        <v>5343971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2593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9242235</v>
      </c>
      <c r="BO22" s="407"/>
      <c r="BP22" s="407"/>
      <c r="BQ22" s="407"/>
      <c r="BR22" s="407"/>
      <c r="BS22" s="407"/>
      <c r="BT22" s="407"/>
      <c r="BU22" s="408"/>
      <c r="BV22" s="406">
        <v>9508317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8168339</v>
      </c>
      <c r="BO23" s="444"/>
      <c r="BP23" s="444"/>
      <c r="BQ23" s="444"/>
      <c r="BR23" s="444"/>
      <c r="BS23" s="444"/>
      <c r="BT23" s="444"/>
      <c r="BU23" s="445"/>
      <c r="BV23" s="443">
        <v>8181523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7250</v>
      </c>
      <c r="R24" s="495"/>
      <c r="S24" s="495"/>
      <c r="T24" s="495"/>
      <c r="U24" s="495"/>
      <c r="V24" s="537"/>
      <c r="W24" s="589"/>
      <c r="X24" s="590"/>
      <c r="Y24" s="591"/>
      <c r="Z24" s="493" t="s">
        <v>174</v>
      </c>
      <c r="AA24" s="473"/>
      <c r="AB24" s="473"/>
      <c r="AC24" s="473"/>
      <c r="AD24" s="473"/>
      <c r="AE24" s="473"/>
      <c r="AF24" s="473"/>
      <c r="AG24" s="474"/>
      <c r="AH24" s="494">
        <v>112</v>
      </c>
      <c r="AI24" s="495"/>
      <c r="AJ24" s="495"/>
      <c r="AK24" s="495"/>
      <c r="AL24" s="537"/>
      <c r="AM24" s="494">
        <v>316960</v>
      </c>
      <c r="AN24" s="495"/>
      <c r="AO24" s="495"/>
      <c r="AP24" s="495"/>
      <c r="AQ24" s="495"/>
      <c r="AR24" s="537"/>
      <c r="AS24" s="494">
        <v>2830</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7031102</v>
      </c>
      <c r="BO24" s="444"/>
      <c r="BP24" s="444"/>
      <c r="BQ24" s="444"/>
      <c r="BR24" s="444"/>
      <c r="BS24" s="444"/>
      <c r="BT24" s="444"/>
      <c r="BU24" s="445"/>
      <c r="BV24" s="443">
        <v>7079702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6050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130</v>
      </c>
      <c r="AN25" s="495"/>
      <c r="AO25" s="495"/>
      <c r="AP25" s="495"/>
      <c r="AQ25" s="495"/>
      <c r="AR25" s="537"/>
      <c r="AS25" s="494" t="s">
        <v>138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140783</v>
      </c>
      <c r="BO25" s="407"/>
      <c r="BP25" s="407"/>
      <c r="BQ25" s="407"/>
      <c r="BR25" s="407"/>
      <c r="BS25" s="407"/>
      <c r="BT25" s="407"/>
      <c r="BU25" s="408"/>
      <c r="BV25" s="406">
        <v>75414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5490</v>
      </c>
      <c r="R26" s="495"/>
      <c r="S26" s="495"/>
      <c r="T26" s="495"/>
      <c r="U26" s="495"/>
      <c r="V26" s="537"/>
      <c r="W26" s="589"/>
      <c r="X26" s="590"/>
      <c r="Y26" s="591"/>
      <c r="Z26" s="493" t="s">
        <v>181</v>
      </c>
      <c r="AA26" s="595"/>
      <c r="AB26" s="595"/>
      <c r="AC26" s="595"/>
      <c r="AD26" s="595"/>
      <c r="AE26" s="595"/>
      <c r="AF26" s="595"/>
      <c r="AG26" s="596"/>
      <c r="AH26" s="494">
        <v>8</v>
      </c>
      <c r="AI26" s="495"/>
      <c r="AJ26" s="495"/>
      <c r="AK26" s="495"/>
      <c r="AL26" s="537"/>
      <c r="AM26" s="494">
        <v>16392</v>
      </c>
      <c r="AN26" s="495"/>
      <c r="AO26" s="495"/>
      <c r="AP26" s="495"/>
      <c r="AQ26" s="495"/>
      <c r="AR26" s="537"/>
      <c r="AS26" s="494">
        <v>2049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2860</v>
      </c>
      <c r="R27" s="495"/>
      <c r="S27" s="495"/>
      <c r="T27" s="495"/>
      <c r="U27" s="495"/>
      <c r="V27" s="537"/>
      <c r="W27" s="589"/>
      <c r="X27" s="590"/>
      <c r="Y27" s="591"/>
      <c r="Z27" s="493" t="s">
        <v>184</v>
      </c>
      <c r="AA27" s="473"/>
      <c r="AB27" s="473"/>
      <c r="AC27" s="473"/>
      <c r="AD27" s="473"/>
      <c r="AE27" s="473"/>
      <c r="AF27" s="473"/>
      <c r="AG27" s="474"/>
      <c r="AH27" s="494" t="s">
        <v>138</v>
      </c>
      <c r="AI27" s="495"/>
      <c r="AJ27" s="495"/>
      <c r="AK27" s="495"/>
      <c r="AL27" s="537"/>
      <c r="AM27" s="494" t="s">
        <v>130</v>
      </c>
      <c r="AN27" s="495"/>
      <c r="AO27" s="495"/>
      <c r="AP27" s="495"/>
      <c r="AQ27" s="495"/>
      <c r="AR27" s="537"/>
      <c r="AS27" s="494" t="s">
        <v>139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138</v>
      </c>
      <c r="BO27" s="563"/>
      <c r="BP27" s="563"/>
      <c r="BQ27" s="563"/>
      <c r="BR27" s="563"/>
      <c r="BS27" s="563"/>
      <c r="BT27" s="563"/>
      <c r="BU27" s="564"/>
      <c r="BV27" s="562" t="s">
        <v>138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2270</v>
      </c>
      <c r="R28" s="495"/>
      <c r="S28" s="495"/>
      <c r="T28" s="495"/>
      <c r="U28" s="495"/>
      <c r="V28" s="537"/>
      <c r="W28" s="589"/>
      <c r="X28" s="590"/>
      <c r="Y28" s="591"/>
      <c r="Z28" s="493" t="s">
        <v>187</v>
      </c>
      <c r="AA28" s="473"/>
      <c r="AB28" s="473"/>
      <c r="AC28" s="473"/>
      <c r="AD28" s="473"/>
      <c r="AE28" s="473"/>
      <c r="AF28" s="473"/>
      <c r="AG28" s="474"/>
      <c r="AH28" s="494" t="s">
        <v>130</v>
      </c>
      <c r="AI28" s="495"/>
      <c r="AJ28" s="495"/>
      <c r="AK28" s="495"/>
      <c r="AL28" s="537"/>
      <c r="AM28" s="494" t="s">
        <v>130</v>
      </c>
      <c r="AN28" s="495"/>
      <c r="AO28" s="495"/>
      <c r="AP28" s="495"/>
      <c r="AQ28" s="495"/>
      <c r="AR28" s="537"/>
      <c r="AS28" s="494" t="s">
        <v>138</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1669878</v>
      </c>
      <c r="BO28" s="407"/>
      <c r="BP28" s="407"/>
      <c r="BQ28" s="407"/>
      <c r="BR28" s="407"/>
      <c r="BS28" s="407"/>
      <c r="BT28" s="407"/>
      <c r="BU28" s="408"/>
      <c r="BV28" s="406">
        <v>1477977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10</v>
      </c>
      <c r="M29" s="495"/>
      <c r="N29" s="495"/>
      <c r="O29" s="495"/>
      <c r="P29" s="537"/>
      <c r="Q29" s="494">
        <v>1850</v>
      </c>
      <c r="R29" s="495"/>
      <c r="S29" s="495"/>
      <c r="T29" s="495"/>
      <c r="U29" s="495"/>
      <c r="V29" s="537"/>
      <c r="W29" s="592"/>
      <c r="X29" s="593"/>
      <c r="Y29" s="594"/>
      <c r="Z29" s="493" t="s">
        <v>190</v>
      </c>
      <c r="AA29" s="473"/>
      <c r="AB29" s="473"/>
      <c r="AC29" s="473"/>
      <c r="AD29" s="473"/>
      <c r="AE29" s="473"/>
      <c r="AF29" s="473"/>
      <c r="AG29" s="474"/>
      <c r="AH29" s="494">
        <v>112</v>
      </c>
      <c r="AI29" s="495"/>
      <c r="AJ29" s="495"/>
      <c r="AK29" s="495"/>
      <c r="AL29" s="537"/>
      <c r="AM29" s="494">
        <v>316960</v>
      </c>
      <c r="AN29" s="495"/>
      <c r="AO29" s="495"/>
      <c r="AP29" s="495"/>
      <c r="AQ29" s="495"/>
      <c r="AR29" s="537"/>
      <c r="AS29" s="494">
        <v>2830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280292</v>
      </c>
      <c r="BO29" s="444"/>
      <c r="BP29" s="444"/>
      <c r="BQ29" s="444"/>
      <c r="BR29" s="444"/>
      <c r="BS29" s="444"/>
      <c r="BT29" s="444"/>
      <c r="BU29" s="445"/>
      <c r="BV29" s="443">
        <v>580288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2013443</v>
      </c>
      <c r="BO30" s="563"/>
      <c r="BP30" s="563"/>
      <c r="BQ30" s="563"/>
      <c r="BR30" s="563"/>
      <c r="BS30" s="563"/>
      <c r="BT30" s="563"/>
      <c r="BU30" s="564"/>
      <c r="BV30" s="562">
        <v>2030807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202</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201</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とかち広域消防事務組合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国民健康保険病院事業会計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南十勝複合事務組合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IF('各会計、関係団体の財政状況及び健全化判断比率'!B34="","",'各会計、関係団体の財政状況及び健全化判断比率'!B34)</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十勝圏複合事務組合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介護サービス事業特別会計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fPAq9q+JK+w26F+JRfZnuInmuMRqweJryZVWqBHm7yN3VsRzFW3B3IP0WwYgNxV9QV0y11mKWGnpcLZjWVuNdA==" saltValue="+8h5/oYBazih4Pd1bv+u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957286</v>
      </c>
      <c r="S5" s="649"/>
      <c r="T5" s="649"/>
      <c r="U5" s="649"/>
      <c r="V5" s="649"/>
      <c r="W5" s="649"/>
      <c r="X5" s="649"/>
      <c r="Y5" s="650"/>
      <c r="Z5" s="651">
        <v>10.4</v>
      </c>
      <c r="AA5" s="651"/>
      <c r="AB5" s="651"/>
      <c r="AC5" s="651"/>
      <c r="AD5" s="652">
        <v>957286</v>
      </c>
      <c r="AE5" s="652"/>
      <c r="AF5" s="652"/>
      <c r="AG5" s="652"/>
      <c r="AH5" s="652"/>
      <c r="AI5" s="652"/>
      <c r="AJ5" s="652"/>
      <c r="AK5" s="652"/>
      <c r="AL5" s="653">
        <v>21.5</v>
      </c>
      <c r="AM5" s="654"/>
      <c r="AN5" s="654"/>
      <c r="AO5" s="655"/>
      <c r="AP5" s="645" t="s">
        <v>232</v>
      </c>
      <c r="AQ5" s="646"/>
      <c r="AR5" s="646"/>
      <c r="AS5" s="646"/>
      <c r="AT5" s="646"/>
      <c r="AU5" s="646"/>
      <c r="AV5" s="646"/>
      <c r="AW5" s="646"/>
      <c r="AX5" s="646"/>
      <c r="AY5" s="646"/>
      <c r="AZ5" s="646"/>
      <c r="BA5" s="646"/>
      <c r="BB5" s="646"/>
      <c r="BC5" s="646"/>
      <c r="BD5" s="646"/>
      <c r="BE5" s="646"/>
      <c r="BF5" s="647"/>
      <c r="BG5" s="659">
        <v>952400</v>
      </c>
      <c r="BH5" s="660"/>
      <c r="BI5" s="660"/>
      <c r="BJ5" s="660"/>
      <c r="BK5" s="660"/>
      <c r="BL5" s="660"/>
      <c r="BM5" s="660"/>
      <c r="BN5" s="661"/>
      <c r="BO5" s="662">
        <v>99.5</v>
      </c>
      <c r="BP5" s="662"/>
      <c r="BQ5" s="662"/>
      <c r="BR5" s="662"/>
      <c r="BS5" s="663">
        <v>32701</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173798</v>
      </c>
      <c r="S6" s="660"/>
      <c r="T6" s="660"/>
      <c r="U6" s="660"/>
      <c r="V6" s="660"/>
      <c r="W6" s="660"/>
      <c r="X6" s="660"/>
      <c r="Y6" s="661"/>
      <c r="Z6" s="662">
        <v>1.9</v>
      </c>
      <c r="AA6" s="662"/>
      <c r="AB6" s="662"/>
      <c r="AC6" s="662"/>
      <c r="AD6" s="663">
        <v>173798</v>
      </c>
      <c r="AE6" s="663"/>
      <c r="AF6" s="663"/>
      <c r="AG6" s="663"/>
      <c r="AH6" s="663"/>
      <c r="AI6" s="663"/>
      <c r="AJ6" s="663"/>
      <c r="AK6" s="663"/>
      <c r="AL6" s="664">
        <v>3.9</v>
      </c>
      <c r="AM6" s="665"/>
      <c r="AN6" s="665"/>
      <c r="AO6" s="666"/>
      <c r="AP6" s="656" t="s">
        <v>237</v>
      </c>
      <c r="AQ6" s="657"/>
      <c r="AR6" s="657"/>
      <c r="AS6" s="657"/>
      <c r="AT6" s="657"/>
      <c r="AU6" s="657"/>
      <c r="AV6" s="657"/>
      <c r="AW6" s="657"/>
      <c r="AX6" s="657"/>
      <c r="AY6" s="657"/>
      <c r="AZ6" s="657"/>
      <c r="BA6" s="657"/>
      <c r="BB6" s="657"/>
      <c r="BC6" s="657"/>
      <c r="BD6" s="657"/>
      <c r="BE6" s="657"/>
      <c r="BF6" s="658"/>
      <c r="BG6" s="659">
        <v>952400</v>
      </c>
      <c r="BH6" s="660"/>
      <c r="BI6" s="660"/>
      <c r="BJ6" s="660"/>
      <c r="BK6" s="660"/>
      <c r="BL6" s="660"/>
      <c r="BM6" s="660"/>
      <c r="BN6" s="661"/>
      <c r="BO6" s="662">
        <v>99.5</v>
      </c>
      <c r="BP6" s="662"/>
      <c r="BQ6" s="662"/>
      <c r="BR6" s="662"/>
      <c r="BS6" s="663">
        <v>32701</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79406</v>
      </c>
      <c r="CS6" s="660"/>
      <c r="CT6" s="660"/>
      <c r="CU6" s="660"/>
      <c r="CV6" s="660"/>
      <c r="CW6" s="660"/>
      <c r="CX6" s="660"/>
      <c r="CY6" s="661"/>
      <c r="CZ6" s="653">
        <v>0.9</v>
      </c>
      <c r="DA6" s="654"/>
      <c r="DB6" s="654"/>
      <c r="DC6" s="670"/>
      <c r="DD6" s="668" t="s">
        <v>239</v>
      </c>
      <c r="DE6" s="660"/>
      <c r="DF6" s="660"/>
      <c r="DG6" s="660"/>
      <c r="DH6" s="660"/>
      <c r="DI6" s="660"/>
      <c r="DJ6" s="660"/>
      <c r="DK6" s="660"/>
      <c r="DL6" s="660"/>
      <c r="DM6" s="660"/>
      <c r="DN6" s="660"/>
      <c r="DO6" s="660"/>
      <c r="DP6" s="661"/>
      <c r="DQ6" s="668">
        <v>79406</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309</v>
      </c>
      <c r="S7" s="660"/>
      <c r="T7" s="660"/>
      <c r="U7" s="660"/>
      <c r="V7" s="660"/>
      <c r="W7" s="660"/>
      <c r="X7" s="660"/>
      <c r="Y7" s="661"/>
      <c r="Z7" s="662">
        <v>0</v>
      </c>
      <c r="AA7" s="662"/>
      <c r="AB7" s="662"/>
      <c r="AC7" s="662"/>
      <c r="AD7" s="663">
        <v>309</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411877</v>
      </c>
      <c r="BH7" s="660"/>
      <c r="BI7" s="660"/>
      <c r="BJ7" s="660"/>
      <c r="BK7" s="660"/>
      <c r="BL7" s="660"/>
      <c r="BM7" s="660"/>
      <c r="BN7" s="661"/>
      <c r="BO7" s="662">
        <v>43</v>
      </c>
      <c r="BP7" s="662"/>
      <c r="BQ7" s="662"/>
      <c r="BR7" s="662"/>
      <c r="BS7" s="663">
        <v>32701</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2193091</v>
      </c>
      <c r="CS7" s="660"/>
      <c r="CT7" s="660"/>
      <c r="CU7" s="660"/>
      <c r="CV7" s="660"/>
      <c r="CW7" s="660"/>
      <c r="CX7" s="660"/>
      <c r="CY7" s="661"/>
      <c r="CZ7" s="662">
        <v>24.8</v>
      </c>
      <c r="DA7" s="662"/>
      <c r="DB7" s="662"/>
      <c r="DC7" s="662"/>
      <c r="DD7" s="668">
        <v>574038</v>
      </c>
      <c r="DE7" s="660"/>
      <c r="DF7" s="660"/>
      <c r="DG7" s="660"/>
      <c r="DH7" s="660"/>
      <c r="DI7" s="660"/>
      <c r="DJ7" s="660"/>
      <c r="DK7" s="660"/>
      <c r="DL7" s="660"/>
      <c r="DM7" s="660"/>
      <c r="DN7" s="660"/>
      <c r="DO7" s="660"/>
      <c r="DP7" s="661"/>
      <c r="DQ7" s="668">
        <v>963348</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2284</v>
      </c>
      <c r="S8" s="660"/>
      <c r="T8" s="660"/>
      <c r="U8" s="660"/>
      <c r="V8" s="660"/>
      <c r="W8" s="660"/>
      <c r="X8" s="660"/>
      <c r="Y8" s="661"/>
      <c r="Z8" s="662">
        <v>0</v>
      </c>
      <c r="AA8" s="662"/>
      <c r="AB8" s="662"/>
      <c r="AC8" s="662"/>
      <c r="AD8" s="663">
        <v>2284</v>
      </c>
      <c r="AE8" s="663"/>
      <c r="AF8" s="663"/>
      <c r="AG8" s="663"/>
      <c r="AH8" s="663"/>
      <c r="AI8" s="663"/>
      <c r="AJ8" s="663"/>
      <c r="AK8" s="663"/>
      <c r="AL8" s="664">
        <v>0.1</v>
      </c>
      <c r="AM8" s="665"/>
      <c r="AN8" s="665"/>
      <c r="AO8" s="666"/>
      <c r="AP8" s="656" t="s">
        <v>244</v>
      </c>
      <c r="AQ8" s="657"/>
      <c r="AR8" s="657"/>
      <c r="AS8" s="657"/>
      <c r="AT8" s="657"/>
      <c r="AU8" s="657"/>
      <c r="AV8" s="657"/>
      <c r="AW8" s="657"/>
      <c r="AX8" s="657"/>
      <c r="AY8" s="657"/>
      <c r="AZ8" s="657"/>
      <c r="BA8" s="657"/>
      <c r="BB8" s="657"/>
      <c r="BC8" s="657"/>
      <c r="BD8" s="657"/>
      <c r="BE8" s="657"/>
      <c r="BF8" s="658"/>
      <c r="BG8" s="659">
        <v>9002</v>
      </c>
      <c r="BH8" s="660"/>
      <c r="BI8" s="660"/>
      <c r="BJ8" s="660"/>
      <c r="BK8" s="660"/>
      <c r="BL8" s="660"/>
      <c r="BM8" s="660"/>
      <c r="BN8" s="661"/>
      <c r="BO8" s="662">
        <v>0.9</v>
      </c>
      <c r="BP8" s="662"/>
      <c r="BQ8" s="662"/>
      <c r="BR8" s="662"/>
      <c r="BS8" s="663" t="s">
        <v>239</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1292867</v>
      </c>
      <c r="CS8" s="660"/>
      <c r="CT8" s="660"/>
      <c r="CU8" s="660"/>
      <c r="CV8" s="660"/>
      <c r="CW8" s="660"/>
      <c r="CX8" s="660"/>
      <c r="CY8" s="661"/>
      <c r="CZ8" s="662">
        <v>14.6</v>
      </c>
      <c r="DA8" s="662"/>
      <c r="DB8" s="662"/>
      <c r="DC8" s="662"/>
      <c r="DD8" s="668">
        <v>1042</v>
      </c>
      <c r="DE8" s="660"/>
      <c r="DF8" s="660"/>
      <c r="DG8" s="660"/>
      <c r="DH8" s="660"/>
      <c r="DI8" s="660"/>
      <c r="DJ8" s="660"/>
      <c r="DK8" s="660"/>
      <c r="DL8" s="660"/>
      <c r="DM8" s="660"/>
      <c r="DN8" s="660"/>
      <c r="DO8" s="660"/>
      <c r="DP8" s="661"/>
      <c r="DQ8" s="668">
        <v>727679</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1852</v>
      </c>
      <c r="S9" s="660"/>
      <c r="T9" s="660"/>
      <c r="U9" s="660"/>
      <c r="V9" s="660"/>
      <c r="W9" s="660"/>
      <c r="X9" s="660"/>
      <c r="Y9" s="661"/>
      <c r="Z9" s="662">
        <v>0</v>
      </c>
      <c r="AA9" s="662"/>
      <c r="AB9" s="662"/>
      <c r="AC9" s="662"/>
      <c r="AD9" s="663">
        <v>1852</v>
      </c>
      <c r="AE9" s="663"/>
      <c r="AF9" s="663"/>
      <c r="AG9" s="663"/>
      <c r="AH9" s="663"/>
      <c r="AI9" s="663"/>
      <c r="AJ9" s="663"/>
      <c r="AK9" s="663"/>
      <c r="AL9" s="664">
        <v>0</v>
      </c>
      <c r="AM9" s="665"/>
      <c r="AN9" s="665"/>
      <c r="AO9" s="666"/>
      <c r="AP9" s="656" t="s">
        <v>247</v>
      </c>
      <c r="AQ9" s="657"/>
      <c r="AR9" s="657"/>
      <c r="AS9" s="657"/>
      <c r="AT9" s="657"/>
      <c r="AU9" s="657"/>
      <c r="AV9" s="657"/>
      <c r="AW9" s="657"/>
      <c r="AX9" s="657"/>
      <c r="AY9" s="657"/>
      <c r="AZ9" s="657"/>
      <c r="BA9" s="657"/>
      <c r="BB9" s="657"/>
      <c r="BC9" s="657"/>
      <c r="BD9" s="657"/>
      <c r="BE9" s="657"/>
      <c r="BF9" s="658"/>
      <c r="BG9" s="659">
        <v>327294</v>
      </c>
      <c r="BH9" s="660"/>
      <c r="BI9" s="660"/>
      <c r="BJ9" s="660"/>
      <c r="BK9" s="660"/>
      <c r="BL9" s="660"/>
      <c r="BM9" s="660"/>
      <c r="BN9" s="661"/>
      <c r="BO9" s="662">
        <v>34.200000000000003</v>
      </c>
      <c r="BP9" s="662"/>
      <c r="BQ9" s="662"/>
      <c r="BR9" s="662"/>
      <c r="BS9" s="663" t="s">
        <v>239</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949166</v>
      </c>
      <c r="CS9" s="660"/>
      <c r="CT9" s="660"/>
      <c r="CU9" s="660"/>
      <c r="CV9" s="660"/>
      <c r="CW9" s="660"/>
      <c r="CX9" s="660"/>
      <c r="CY9" s="661"/>
      <c r="CZ9" s="662">
        <v>10.7</v>
      </c>
      <c r="DA9" s="662"/>
      <c r="DB9" s="662"/>
      <c r="DC9" s="662"/>
      <c r="DD9" s="668" t="s">
        <v>239</v>
      </c>
      <c r="DE9" s="660"/>
      <c r="DF9" s="660"/>
      <c r="DG9" s="660"/>
      <c r="DH9" s="660"/>
      <c r="DI9" s="660"/>
      <c r="DJ9" s="660"/>
      <c r="DK9" s="660"/>
      <c r="DL9" s="660"/>
      <c r="DM9" s="660"/>
      <c r="DN9" s="660"/>
      <c r="DO9" s="660"/>
      <c r="DP9" s="661"/>
      <c r="DQ9" s="668">
        <v>878719</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239</v>
      </c>
      <c r="AA10" s="662"/>
      <c r="AB10" s="662"/>
      <c r="AC10" s="662"/>
      <c r="AD10" s="663" t="s">
        <v>239</v>
      </c>
      <c r="AE10" s="663"/>
      <c r="AF10" s="663"/>
      <c r="AG10" s="663"/>
      <c r="AH10" s="663"/>
      <c r="AI10" s="663"/>
      <c r="AJ10" s="663"/>
      <c r="AK10" s="663"/>
      <c r="AL10" s="664" t="s">
        <v>239</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29799</v>
      </c>
      <c r="BH10" s="660"/>
      <c r="BI10" s="660"/>
      <c r="BJ10" s="660"/>
      <c r="BK10" s="660"/>
      <c r="BL10" s="660"/>
      <c r="BM10" s="660"/>
      <c r="BN10" s="661"/>
      <c r="BO10" s="662">
        <v>3.1</v>
      </c>
      <c r="BP10" s="662"/>
      <c r="BQ10" s="662"/>
      <c r="BR10" s="662"/>
      <c r="BS10" s="663" t="s">
        <v>239</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14430</v>
      </c>
      <c r="CS10" s="660"/>
      <c r="CT10" s="660"/>
      <c r="CU10" s="660"/>
      <c r="CV10" s="660"/>
      <c r="CW10" s="660"/>
      <c r="CX10" s="660"/>
      <c r="CY10" s="661"/>
      <c r="CZ10" s="662">
        <v>0.2</v>
      </c>
      <c r="DA10" s="662"/>
      <c r="DB10" s="662"/>
      <c r="DC10" s="662"/>
      <c r="DD10" s="668">
        <v>5115</v>
      </c>
      <c r="DE10" s="660"/>
      <c r="DF10" s="660"/>
      <c r="DG10" s="660"/>
      <c r="DH10" s="660"/>
      <c r="DI10" s="660"/>
      <c r="DJ10" s="660"/>
      <c r="DK10" s="660"/>
      <c r="DL10" s="660"/>
      <c r="DM10" s="660"/>
      <c r="DN10" s="660"/>
      <c r="DO10" s="660"/>
      <c r="DP10" s="661"/>
      <c r="DQ10" s="668">
        <v>9298</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149227</v>
      </c>
      <c r="S11" s="660"/>
      <c r="T11" s="660"/>
      <c r="U11" s="660"/>
      <c r="V11" s="660"/>
      <c r="W11" s="660"/>
      <c r="X11" s="660"/>
      <c r="Y11" s="661"/>
      <c r="Z11" s="664">
        <v>1.6</v>
      </c>
      <c r="AA11" s="665"/>
      <c r="AB11" s="665"/>
      <c r="AC11" s="671"/>
      <c r="AD11" s="668">
        <v>149227</v>
      </c>
      <c r="AE11" s="660"/>
      <c r="AF11" s="660"/>
      <c r="AG11" s="660"/>
      <c r="AH11" s="660"/>
      <c r="AI11" s="660"/>
      <c r="AJ11" s="660"/>
      <c r="AK11" s="661"/>
      <c r="AL11" s="664">
        <v>3.4</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45782</v>
      </c>
      <c r="BH11" s="660"/>
      <c r="BI11" s="660"/>
      <c r="BJ11" s="660"/>
      <c r="BK11" s="660"/>
      <c r="BL11" s="660"/>
      <c r="BM11" s="660"/>
      <c r="BN11" s="661"/>
      <c r="BO11" s="662">
        <v>4.8</v>
      </c>
      <c r="BP11" s="662"/>
      <c r="BQ11" s="662"/>
      <c r="BR11" s="662"/>
      <c r="BS11" s="663">
        <v>32701</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693886</v>
      </c>
      <c r="CS11" s="660"/>
      <c r="CT11" s="660"/>
      <c r="CU11" s="660"/>
      <c r="CV11" s="660"/>
      <c r="CW11" s="660"/>
      <c r="CX11" s="660"/>
      <c r="CY11" s="661"/>
      <c r="CZ11" s="662">
        <v>7.8</v>
      </c>
      <c r="DA11" s="662"/>
      <c r="DB11" s="662"/>
      <c r="DC11" s="662"/>
      <c r="DD11" s="668">
        <v>217388</v>
      </c>
      <c r="DE11" s="660"/>
      <c r="DF11" s="660"/>
      <c r="DG11" s="660"/>
      <c r="DH11" s="660"/>
      <c r="DI11" s="660"/>
      <c r="DJ11" s="660"/>
      <c r="DK11" s="660"/>
      <c r="DL11" s="660"/>
      <c r="DM11" s="660"/>
      <c r="DN11" s="660"/>
      <c r="DO11" s="660"/>
      <c r="DP11" s="661"/>
      <c r="DQ11" s="668">
        <v>328804</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239</v>
      </c>
      <c r="S12" s="660"/>
      <c r="T12" s="660"/>
      <c r="U12" s="660"/>
      <c r="V12" s="660"/>
      <c r="W12" s="660"/>
      <c r="X12" s="660"/>
      <c r="Y12" s="661"/>
      <c r="Z12" s="662" t="s">
        <v>239</v>
      </c>
      <c r="AA12" s="662"/>
      <c r="AB12" s="662"/>
      <c r="AC12" s="662"/>
      <c r="AD12" s="663" t="s">
        <v>239</v>
      </c>
      <c r="AE12" s="663"/>
      <c r="AF12" s="663"/>
      <c r="AG12" s="663"/>
      <c r="AH12" s="663"/>
      <c r="AI12" s="663"/>
      <c r="AJ12" s="663"/>
      <c r="AK12" s="663"/>
      <c r="AL12" s="664" t="s">
        <v>130</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463346</v>
      </c>
      <c r="BH12" s="660"/>
      <c r="BI12" s="660"/>
      <c r="BJ12" s="660"/>
      <c r="BK12" s="660"/>
      <c r="BL12" s="660"/>
      <c r="BM12" s="660"/>
      <c r="BN12" s="661"/>
      <c r="BO12" s="662">
        <v>48.4</v>
      </c>
      <c r="BP12" s="662"/>
      <c r="BQ12" s="662"/>
      <c r="BR12" s="662"/>
      <c r="BS12" s="663" t="s">
        <v>239</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281750</v>
      </c>
      <c r="CS12" s="660"/>
      <c r="CT12" s="660"/>
      <c r="CU12" s="660"/>
      <c r="CV12" s="660"/>
      <c r="CW12" s="660"/>
      <c r="CX12" s="660"/>
      <c r="CY12" s="661"/>
      <c r="CZ12" s="662">
        <v>3.2</v>
      </c>
      <c r="DA12" s="662"/>
      <c r="DB12" s="662"/>
      <c r="DC12" s="662"/>
      <c r="DD12" s="668" t="s">
        <v>239</v>
      </c>
      <c r="DE12" s="660"/>
      <c r="DF12" s="660"/>
      <c r="DG12" s="660"/>
      <c r="DH12" s="660"/>
      <c r="DI12" s="660"/>
      <c r="DJ12" s="660"/>
      <c r="DK12" s="660"/>
      <c r="DL12" s="660"/>
      <c r="DM12" s="660"/>
      <c r="DN12" s="660"/>
      <c r="DO12" s="660"/>
      <c r="DP12" s="661"/>
      <c r="DQ12" s="668">
        <v>58964</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239</v>
      </c>
      <c r="S13" s="660"/>
      <c r="T13" s="660"/>
      <c r="U13" s="660"/>
      <c r="V13" s="660"/>
      <c r="W13" s="660"/>
      <c r="X13" s="660"/>
      <c r="Y13" s="661"/>
      <c r="Z13" s="662" t="s">
        <v>239</v>
      </c>
      <c r="AA13" s="662"/>
      <c r="AB13" s="662"/>
      <c r="AC13" s="662"/>
      <c r="AD13" s="663" t="s">
        <v>239</v>
      </c>
      <c r="AE13" s="663"/>
      <c r="AF13" s="663"/>
      <c r="AG13" s="663"/>
      <c r="AH13" s="663"/>
      <c r="AI13" s="663"/>
      <c r="AJ13" s="663"/>
      <c r="AK13" s="663"/>
      <c r="AL13" s="664" t="s">
        <v>239</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454404</v>
      </c>
      <c r="BH13" s="660"/>
      <c r="BI13" s="660"/>
      <c r="BJ13" s="660"/>
      <c r="BK13" s="660"/>
      <c r="BL13" s="660"/>
      <c r="BM13" s="660"/>
      <c r="BN13" s="661"/>
      <c r="BO13" s="662">
        <v>47.5</v>
      </c>
      <c r="BP13" s="662"/>
      <c r="BQ13" s="662"/>
      <c r="BR13" s="662"/>
      <c r="BS13" s="663" t="s">
        <v>239</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638305</v>
      </c>
      <c r="CS13" s="660"/>
      <c r="CT13" s="660"/>
      <c r="CU13" s="660"/>
      <c r="CV13" s="660"/>
      <c r="CW13" s="660"/>
      <c r="CX13" s="660"/>
      <c r="CY13" s="661"/>
      <c r="CZ13" s="662">
        <v>7.2</v>
      </c>
      <c r="DA13" s="662"/>
      <c r="DB13" s="662"/>
      <c r="DC13" s="662"/>
      <c r="DD13" s="668">
        <v>113244</v>
      </c>
      <c r="DE13" s="660"/>
      <c r="DF13" s="660"/>
      <c r="DG13" s="660"/>
      <c r="DH13" s="660"/>
      <c r="DI13" s="660"/>
      <c r="DJ13" s="660"/>
      <c r="DK13" s="660"/>
      <c r="DL13" s="660"/>
      <c r="DM13" s="660"/>
      <c r="DN13" s="660"/>
      <c r="DO13" s="660"/>
      <c r="DP13" s="661"/>
      <c r="DQ13" s="668">
        <v>505825</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t="s">
        <v>239</v>
      </c>
      <c r="S14" s="660"/>
      <c r="T14" s="660"/>
      <c r="U14" s="660"/>
      <c r="V14" s="660"/>
      <c r="W14" s="660"/>
      <c r="X14" s="660"/>
      <c r="Y14" s="661"/>
      <c r="Z14" s="662" t="s">
        <v>130</v>
      </c>
      <c r="AA14" s="662"/>
      <c r="AB14" s="662"/>
      <c r="AC14" s="662"/>
      <c r="AD14" s="663" t="s">
        <v>239</v>
      </c>
      <c r="AE14" s="663"/>
      <c r="AF14" s="663"/>
      <c r="AG14" s="663"/>
      <c r="AH14" s="663"/>
      <c r="AI14" s="663"/>
      <c r="AJ14" s="663"/>
      <c r="AK14" s="663"/>
      <c r="AL14" s="664" t="s">
        <v>239</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21357</v>
      </c>
      <c r="BH14" s="660"/>
      <c r="BI14" s="660"/>
      <c r="BJ14" s="660"/>
      <c r="BK14" s="660"/>
      <c r="BL14" s="660"/>
      <c r="BM14" s="660"/>
      <c r="BN14" s="661"/>
      <c r="BO14" s="662">
        <v>2.2000000000000002</v>
      </c>
      <c r="BP14" s="662"/>
      <c r="BQ14" s="662"/>
      <c r="BR14" s="662"/>
      <c r="BS14" s="663" t="s">
        <v>239</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269344</v>
      </c>
      <c r="CS14" s="660"/>
      <c r="CT14" s="660"/>
      <c r="CU14" s="660"/>
      <c r="CV14" s="660"/>
      <c r="CW14" s="660"/>
      <c r="CX14" s="660"/>
      <c r="CY14" s="661"/>
      <c r="CZ14" s="662">
        <v>3</v>
      </c>
      <c r="DA14" s="662"/>
      <c r="DB14" s="662"/>
      <c r="DC14" s="662"/>
      <c r="DD14" s="668" t="s">
        <v>239</v>
      </c>
      <c r="DE14" s="660"/>
      <c r="DF14" s="660"/>
      <c r="DG14" s="660"/>
      <c r="DH14" s="660"/>
      <c r="DI14" s="660"/>
      <c r="DJ14" s="660"/>
      <c r="DK14" s="660"/>
      <c r="DL14" s="660"/>
      <c r="DM14" s="660"/>
      <c r="DN14" s="660"/>
      <c r="DO14" s="660"/>
      <c r="DP14" s="661"/>
      <c r="DQ14" s="668">
        <v>221453</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239</v>
      </c>
      <c r="AA15" s="662"/>
      <c r="AB15" s="662"/>
      <c r="AC15" s="662"/>
      <c r="AD15" s="663" t="s">
        <v>239</v>
      </c>
      <c r="AE15" s="663"/>
      <c r="AF15" s="663"/>
      <c r="AG15" s="663"/>
      <c r="AH15" s="663"/>
      <c r="AI15" s="663"/>
      <c r="AJ15" s="663"/>
      <c r="AK15" s="663"/>
      <c r="AL15" s="664" t="s">
        <v>130</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55820</v>
      </c>
      <c r="BH15" s="660"/>
      <c r="BI15" s="660"/>
      <c r="BJ15" s="660"/>
      <c r="BK15" s="660"/>
      <c r="BL15" s="660"/>
      <c r="BM15" s="660"/>
      <c r="BN15" s="661"/>
      <c r="BO15" s="662">
        <v>5.8</v>
      </c>
      <c r="BP15" s="662"/>
      <c r="BQ15" s="662"/>
      <c r="BR15" s="662"/>
      <c r="BS15" s="663" t="s">
        <v>239</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1132043</v>
      </c>
      <c r="CS15" s="660"/>
      <c r="CT15" s="660"/>
      <c r="CU15" s="660"/>
      <c r="CV15" s="660"/>
      <c r="CW15" s="660"/>
      <c r="CX15" s="660"/>
      <c r="CY15" s="661"/>
      <c r="CZ15" s="662">
        <v>12.8</v>
      </c>
      <c r="DA15" s="662"/>
      <c r="DB15" s="662"/>
      <c r="DC15" s="662"/>
      <c r="DD15" s="668">
        <v>603559</v>
      </c>
      <c r="DE15" s="660"/>
      <c r="DF15" s="660"/>
      <c r="DG15" s="660"/>
      <c r="DH15" s="660"/>
      <c r="DI15" s="660"/>
      <c r="DJ15" s="660"/>
      <c r="DK15" s="660"/>
      <c r="DL15" s="660"/>
      <c r="DM15" s="660"/>
      <c r="DN15" s="660"/>
      <c r="DO15" s="660"/>
      <c r="DP15" s="661"/>
      <c r="DQ15" s="668">
        <v>476444</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14357</v>
      </c>
      <c r="S16" s="660"/>
      <c r="T16" s="660"/>
      <c r="U16" s="660"/>
      <c r="V16" s="660"/>
      <c r="W16" s="660"/>
      <c r="X16" s="660"/>
      <c r="Y16" s="661"/>
      <c r="Z16" s="662">
        <v>0.2</v>
      </c>
      <c r="AA16" s="662"/>
      <c r="AB16" s="662"/>
      <c r="AC16" s="662"/>
      <c r="AD16" s="663">
        <v>14357</v>
      </c>
      <c r="AE16" s="663"/>
      <c r="AF16" s="663"/>
      <c r="AG16" s="663"/>
      <c r="AH16" s="663"/>
      <c r="AI16" s="663"/>
      <c r="AJ16" s="663"/>
      <c r="AK16" s="663"/>
      <c r="AL16" s="664">
        <v>0.3</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239</v>
      </c>
      <c r="BP16" s="662"/>
      <c r="BQ16" s="662"/>
      <c r="BR16" s="662"/>
      <c r="BS16" s="663" t="s">
        <v>239</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239</v>
      </c>
      <c r="CS16" s="660"/>
      <c r="CT16" s="660"/>
      <c r="CU16" s="660"/>
      <c r="CV16" s="660"/>
      <c r="CW16" s="660"/>
      <c r="CX16" s="660"/>
      <c r="CY16" s="661"/>
      <c r="CZ16" s="662" t="s">
        <v>130</v>
      </c>
      <c r="DA16" s="662"/>
      <c r="DB16" s="662"/>
      <c r="DC16" s="662"/>
      <c r="DD16" s="668" t="s">
        <v>239</v>
      </c>
      <c r="DE16" s="660"/>
      <c r="DF16" s="660"/>
      <c r="DG16" s="660"/>
      <c r="DH16" s="660"/>
      <c r="DI16" s="660"/>
      <c r="DJ16" s="660"/>
      <c r="DK16" s="660"/>
      <c r="DL16" s="660"/>
      <c r="DM16" s="660"/>
      <c r="DN16" s="660"/>
      <c r="DO16" s="660"/>
      <c r="DP16" s="661"/>
      <c r="DQ16" s="668" t="s">
        <v>239</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12868</v>
      </c>
      <c r="S17" s="660"/>
      <c r="T17" s="660"/>
      <c r="U17" s="660"/>
      <c r="V17" s="660"/>
      <c r="W17" s="660"/>
      <c r="X17" s="660"/>
      <c r="Y17" s="661"/>
      <c r="Z17" s="662">
        <v>0.1</v>
      </c>
      <c r="AA17" s="662"/>
      <c r="AB17" s="662"/>
      <c r="AC17" s="662"/>
      <c r="AD17" s="663">
        <v>12868</v>
      </c>
      <c r="AE17" s="663"/>
      <c r="AF17" s="663"/>
      <c r="AG17" s="663"/>
      <c r="AH17" s="663"/>
      <c r="AI17" s="663"/>
      <c r="AJ17" s="663"/>
      <c r="AK17" s="663"/>
      <c r="AL17" s="664">
        <v>0.3</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239</v>
      </c>
      <c r="BP17" s="662"/>
      <c r="BQ17" s="662"/>
      <c r="BR17" s="662"/>
      <c r="BS17" s="663" t="s">
        <v>239</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1299159</v>
      </c>
      <c r="CS17" s="660"/>
      <c r="CT17" s="660"/>
      <c r="CU17" s="660"/>
      <c r="CV17" s="660"/>
      <c r="CW17" s="660"/>
      <c r="CX17" s="660"/>
      <c r="CY17" s="661"/>
      <c r="CZ17" s="662">
        <v>14.7</v>
      </c>
      <c r="DA17" s="662"/>
      <c r="DB17" s="662"/>
      <c r="DC17" s="662"/>
      <c r="DD17" s="668" t="s">
        <v>130</v>
      </c>
      <c r="DE17" s="660"/>
      <c r="DF17" s="660"/>
      <c r="DG17" s="660"/>
      <c r="DH17" s="660"/>
      <c r="DI17" s="660"/>
      <c r="DJ17" s="660"/>
      <c r="DK17" s="660"/>
      <c r="DL17" s="660"/>
      <c r="DM17" s="660"/>
      <c r="DN17" s="660"/>
      <c r="DO17" s="660"/>
      <c r="DP17" s="661"/>
      <c r="DQ17" s="668">
        <v>1256460</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4507</v>
      </c>
      <c r="S18" s="660"/>
      <c r="T18" s="660"/>
      <c r="U18" s="660"/>
      <c r="V18" s="660"/>
      <c r="W18" s="660"/>
      <c r="X18" s="660"/>
      <c r="Y18" s="661"/>
      <c r="Z18" s="662">
        <v>0</v>
      </c>
      <c r="AA18" s="662"/>
      <c r="AB18" s="662"/>
      <c r="AC18" s="662"/>
      <c r="AD18" s="663">
        <v>4507</v>
      </c>
      <c r="AE18" s="663"/>
      <c r="AF18" s="663"/>
      <c r="AG18" s="663"/>
      <c r="AH18" s="663"/>
      <c r="AI18" s="663"/>
      <c r="AJ18" s="663"/>
      <c r="AK18" s="663"/>
      <c r="AL18" s="664">
        <v>0.1</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239</v>
      </c>
      <c r="BP18" s="662"/>
      <c r="BQ18" s="662"/>
      <c r="BR18" s="662"/>
      <c r="BS18" s="663" t="s">
        <v>239</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239</v>
      </c>
      <c r="DA18" s="662"/>
      <c r="DB18" s="662"/>
      <c r="DC18" s="662"/>
      <c r="DD18" s="668" t="s">
        <v>130</v>
      </c>
      <c r="DE18" s="660"/>
      <c r="DF18" s="660"/>
      <c r="DG18" s="660"/>
      <c r="DH18" s="660"/>
      <c r="DI18" s="660"/>
      <c r="DJ18" s="660"/>
      <c r="DK18" s="660"/>
      <c r="DL18" s="660"/>
      <c r="DM18" s="660"/>
      <c r="DN18" s="660"/>
      <c r="DO18" s="660"/>
      <c r="DP18" s="661"/>
      <c r="DQ18" s="668" t="s">
        <v>239</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4041</v>
      </c>
      <c r="S19" s="660"/>
      <c r="T19" s="660"/>
      <c r="U19" s="660"/>
      <c r="V19" s="660"/>
      <c r="W19" s="660"/>
      <c r="X19" s="660"/>
      <c r="Y19" s="661"/>
      <c r="Z19" s="662">
        <v>0</v>
      </c>
      <c r="AA19" s="662"/>
      <c r="AB19" s="662"/>
      <c r="AC19" s="662"/>
      <c r="AD19" s="663">
        <v>4041</v>
      </c>
      <c r="AE19" s="663"/>
      <c r="AF19" s="663"/>
      <c r="AG19" s="663"/>
      <c r="AH19" s="663"/>
      <c r="AI19" s="663"/>
      <c r="AJ19" s="663"/>
      <c r="AK19" s="663"/>
      <c r="AL19" s="664">
        <v>0.1</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4886</v>
      </c>
      <c r="BH19" s="660"/>
      <c r="BI19" s="660"/>
      <c r="BJ19" s="660"/>
      <c r="BK19" s="660"/>
      <c r="BL19" s="660"/>
      <c r="BM19" s="660"/>
      <c r="BN19" s="661"/>
      <c r="BO19" s="662">
        <v>0.5</v>
      </c>
      <c r="BP19" s="662"/>
      <c r="BQ19" s="662"/>
      <c r="BR19" s="662"/>
      <c r="BS19" s="663" t="s">
        <v>239</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239</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466</v>
      </c>
      <c r="S20" s="660"/>
      <c r="T20" s="660"/>
      <c r="U20" s="660"/>
      <c r="V20" s="660"/>
      <c r="W20" s="660"/>
      <c r="X20" s="660"/>
      <c r="Y20" s="661"/>
      <c r="Z20" s="662">
        <v>0</v>
      </c>
      <c r="AA20" s="662"/>
      <c r="AB20" s="662"/>
      <c r="AC20" s="662"/>
      <c r="AD20" s="663">
        <v>466</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4886</v>
      </c>
      <c r="BH20" s="660"/>
      <c r="BI20" s="660"/>
      <c r="BJ20" s="660"/>
      <c r="BK20" s="660"/>
      <c r="BL20" s="660"/>
      <c r="BM20" s="660"/>
      <c r="BN20" s="661"/>
      <c r="BO20" s="662">
        <v>0.5</v>
      </c>
      <c r="BP20" s="662"/>
      <c r="BQ20" s="662"/>
      <c r="BR20" s="662"/>
      <c r="BS20" s="663" t="s">
        <v>239</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8843447</v>
      </c>
      <c r="CS20" s="660"/>
      <c r="CT20" s="660"/>
      <c r="CU20" s="660"/>
      <c r="CV20" s="660"/>
      <c r="CW20" s="660"/>
      <c r="CX20" s="660"/>
      <c r="CY20" s="661"/>
      <c r="CZ20" s="662">
        <v>100</v>
      </c>
      <c r="DA20" s="662"/>
      <c r="DB20" s="662"/>
      <c r="DC20" s="662"/>
      <c r="DD20" s="668">
        <v>1514386</v>
      </c>
      <c r="DE20" s="660"/>
      <c r="DF20" s="660"/>
      <c r="DG20" s="660"/>
      <c r="DH20" s="660"/>
      <c r="DI20" s="660"/>
      <c r="DJ20" s="660"/>
      <c r="DK20" s="660"/>
      <c r="DL20" s="660"/>
      <c r="DM20" s="660"/>
      <c r="DN20" s="660"/>
      <c r="DO20" s="660"/>
      <c r="DP20" s="661"/>
      <c r="DQ20" s="668">
        <v>5506400</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3426570</v>
      </c>
      <c r="S21" s="660"/>
      <c r="T21" s="660"/>
      <c r="U21" s="660"/>
      <c r="V21" s="660"/>
      <c r="W21" s="660"/>
      <c r="X21" s="660"/>
      <c r="Y21" s="661"/>
      <c r="Z21" s="662">
        <v>37.4</v>
      </c>
      <c r="AA21" s="662"/>
      <c r="AB21" s="662"/>
      <c r="AC21" s="662"/>
      <c r="AD21" s="663">
        <v>3110752</v>
      </c>
      <c r="AE21" s="663"/>
      <c r="AF21" s="663"/>
      <c r="AG21" s="663"/>
      <c r="AH21" s="663"/>
      <c r="AI21" s="663"/>
      <c r="AJ21" s="663"/>
      <c r="AK21" s="663"/>
      <c r="AL21" s="664">
        <v>69.900000000000006</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4886</v>
      </c>
      <c r="BH21" s="660"/>
      <c r="BI21" s="660"/>
      <c r="BJ21" s="660"/>
      <c r="BK21" s="660"/>
      <c r="BL21" s="660"/>
      <c r="BM21" s="660"/>
      <c r="BN21" s="661"/>
      <c r="BO21" s="662">
        <v>0.5</v>
      </c>
      <c r="BP21" s="662"/>
      <c r="BQ21" s="662"/>
      <c r="BR21" s="662"/>
      <c r="BS21" s="663" t="s">
        <v>239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3110752</v>
      </c>
      <c r="S22" s="660"/>
      <c r="T22" s="660"/>
      <c r="U22" s="660"/>
      <c r="V22" s="660"/>
      <c r="W22" s="660"/>
      <c r="X22" s="660"/>
      <c r="Y22" s="661"/>
      <c r="Z22" s="662">
        <v>34</v>
      </c>
      <c r="AA22" s="662"/>
      <c r="AB22" s="662"/>
      <c r="AC22" s="662"/>
      <c r="AD22" s="663">
        <v>3110752</v>
      </c>
      <c r="AE22" s="663"/>
      <c r="AF22" s="663"/>
      <c r="AG22" s="663"/>
      <c r="AH22" s="663"/>
      <c r="AI22" s="663"/>
      <c r="AJ22" s="663"/>
      <c r="AK22" s="663"/>
      <c r="AL22" s="664">
        <v>69.900000000000006</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239</v>
      </c>
      <c r="BP22" s="662"/>
      <c r="BQ22" s="662"/>
      <c r="BR22" s="662"/>
      <c r="BS22" s="663" t="s">
        <v>239</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315818</v>
      </c>
      <c r="S23" s="660"/>
      <c r="T23" s="660"/>
      <c r="U23" s="660"/>
      <c r="V23" s="660"/>
      <c r="W23" s="660"/>
      <c r="X23" s="660"/>
      <c r="Y23" s="661"/>
      <c r="Z23" s="662">
        <v>3.4</v>
      </c>
      <c r="AA23" s="662"/>
      <c r="AB23" s="662"/>
      <c r="AC23" s="662"/>
      <c r="AD23" s="663" t="s">
        <v>239</v>
      </c>
      <c r="AE23" s="663"/>
      <c r="AF23" s="663"/>
      <c r="AG23" s="663"/>
      <c r="AH23" s="663"/>
      <c r="AI23" s="663"/>
      <c r="AJ23" s="663"/>
      <c r="AK23" s="663"/>
      <c r="AL23" s="664" t="s">
        <v>239</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239</v>
      </c>
      <c r="BH23" s="660"/>
      <c r="BI23" s="660"/>
      <c r="BJ23" s="660"/>
      <c r="BK23" s="660"/>
      <c r="BL23" s="660"/>
      <c r="BM23" s="660"/>
      <c r="BN23" s="661"/>
      <c r="BO23" s="662" t="s">
        <v>239</v>
      </c>
      <c r="BP23" s="662"/>
      <c r="BQ23" s="662"/>
      <c r="BR23" s="662"/>
      <c r="BS23" s="663" t="s">
        <v>239</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239</v>
      </c>
      <c r="S24" s="660"/>
      <c r="T24" s="660"/>
      <c r="U24" s="660"/>
      <c r="V24" s="660"/>
      <c r="W24" s="660"/>
      <c r="X24" s="660"/>
      <c r="Y24" s="661"/>
      <c r="Z24" s="662" t="s">
        <v>239</v>
      </c>
      <c r="AA24" s="662"/>
      <c r="AB24" s="662"/>
      <c r="AC24" s="662"/>
      <c r="AD24" s="663" t="s">
        <v>239</v>
      </c>
      <c r="AE24" s="663"/>
      <c r="AF24" s="663"/>
      <c r="AG24" s="663"/>
      <c r="AH24" s="663"/>
      <c r="AI24" s="663"/>
      <c r="AJ24" s="663"/>
      <c r="AK24" s="663"/>
      <c r="AL24" s="664" t="s">
        <v>239</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239</v>
      </c>
      <c r="BH24" s="660"/>
      <c r="BI24" s="660"/>
      <c r="BJ24" s="660"/>
      <c r="BK24" s="660"/>
      <c r="BL24" s="660"/>
      <c r="BM24" s="660"/>
      <c r="BN24" s="661"/>
      <c r="BO24" s="662" t="s">
        <v>239</v>
      </c>
      <c r="BP24" s="662"/>
      <c r="BQ24" s="662"/>
      <c r="BR24" s="662"/>
      <c r="BS24" s="663" t="s">
        <v>239</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2902807</v>
      </c>
      <c r="CS24" s="649"/>
      <c r="CT24" s="649"/>
      <c r="CU24" s="649"/>
      <c r="CV24" s="649"/>
      <c r="CW24" s="649"/>
      <c r="CX24" s="649"/>
      <c r="CY24" s="650"/>
      <c r="CZ24" s="653">
        <v>32.799999999999997</v>
      </c>
      <c r="DA24" s="654"/>
      <c r="DB24" s="654"/>
      <c r="DC24" s="670"/>
      <c r="DD24" s="694">
        <v>2347223</v>
      </c>
      <c r="DE24" s="649"/>
      <c r="DF24" s="649"/>
      <c r="DG24" s="649"/>
      <c r="DH24" s="649"/>
      <c r="DI24" s="649"/>
      <c r="DJ24" s="649"/>
      <c r="DK24" s="650"/>
      <c r="DL24" s="694">
        <v>1817053</v>
      </c>
      <c r="DM24" s="649"/>
      <c r="DN24" s="649"/>
      <c r="DO24" s="649"/>
      <c r="DP24" s="649"/>
      <c r="DQ24" s="649"/>
      <c r="DR24" s="649"/>
      <c r="DS24" s="649"/>
      <c r="DT24" s="649"/>
      <c r="DU24" s="649"/>
      <c r="DV24" s="650"/>
      <c r="DW24" s="653">
        <v>40.4</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4743058</v>
      </c>
      <c r="S25" s="660"/>
      <c r="T25" s="660"/>
      <c r="U25" s="660"/>
      <c r="V25" s="660"/>
      <c r="W25" s="660"/>
      <c r="X25" s="660"/>
      <c r="Y25" s="661"/>
      <c r="Z25" s="662">
        <v>51.8</v>
      </c>
      <c r="AA25" s="662"/>
      <c r="AB25" s="662"/>
      <c r="AC25" s="662"/>
      <c r="AD25" s="663">
        <v>4427240</v>
      </c>
      <c r="AE25" s="663"/>
      <c r="AF25" s="663"/>
      <c r="AG25" s="663"/>
      <c r="AH25" s="663"/>
      <c r="AI25" s="663"/>
      <c r="AJ25" s="663"/>
      <c r="AK25" s="663"/>
      <c r="AL25" s="664">
        <v>99.4</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239</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1089979</v>
      </c>
      <c r="CS25" s="691"/>
      <c r="CT25" s="691"/>
      <c r="CU25" s="691"/>
      <c r="CV25" s="691"/>
      <c r="CW25" s="691"/>
      <c r="CX25" s="691"/>
      <c r="CY25" s="692"/>
      <c r="CZ25" s="664">
        <v>12.3</v>
      </c>
      <c r="DA25" s="689"/>
      <c r="DB25" s="689"/>
      <c r="DC25" s="693"/>
      <c r="DD25" s="668">
        <v>970263</v>
      </c>
      <c r="DE25" s="691"/>
      <c r="DF25" s="691"/>
      <c r="DG25" s="691"/>
      <c r="DH25" s="691"/>
      <c r="DI25" s="691"/>
      <c r="DJ25" s="691"/>
      <c r="DK25" s="692"/>
      <c r="DL25" s="668">
        <v>956763</v>
      </c>
      <c r="DM25" s="691"/>
      <c r="DN25" s="691"/>
      <c r="DO25" s="691"/>
      <c r="DP25" s="691"/>
      <c r="DQ25" s="691"/>
      <c r="DR25" s="691"/>
      <c r="DS25" s="691"/>
      <c r="DT25" s="691"/>
      <c r="DU25" s="691"/>
      <c r="DV25" s="692"/>
      <c r="DW25" s="664">
        <v>21.3</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v>782</v>
      </c>
      <c r="S26" s="660"/>
      <c r="T26" s="660"/>
      <c r="U26" s="660"/>
      <c r="V26" s="660"/>
      <c r="W26" s="660"/>
      <c r="X26" s="660"/>
      <c r="Y26" s="661"/>
      <c r="Z26" s="662">
        <v>0</v>
      </c>
      <c r="AA26" s="662"/>
      <c r="AB26" s="662"/>
      <c r="AC26" s="662"/>
      <c r="AD26" s="663">
        <v>782</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239</v>
      </c>
      <c r="BH26" s="660"/>
      <c r="BI26" s="660"/>
      <c r="BJ26" s="660"/>
      <c r="BK26" s="660"/>
      <c r="BL26" s="660"/>
      <c r="BM26" s="660"/>
      <c r="BN26" s="661"/>
      <c r="BO26" s="662" t="s">
        <v>239</v>
      </c>
      <c r="BP26" s="662"/>
      <c r="BQ26" s="662"/>
      <c r="BR26" s="662"/>
      <c r="BS26" s="663" t="s">
        <v>239</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669693</v>
      </c>
      <c r="CS26" s="660"/>
      <c r="CT26" s="660"/>
      <c r="CU26" s="660"/>
      <c r="CV26" s="660"/>
      <c r="CW26" s="660"/>
      <c r="CX26" s="660"/>
      <c r="CY26" s="661"/>
      <c r="CZ26" s="664">
        <v>7.6</v>
      </c>
      <c r="DA26" s="689"/>
      <c r="DB26" s="689"/>
      <c r="DC26" s="693"/>
      <c r="DD26" s="668">
        <v>586514</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72177</v>
      </c>
      <c r="S27" s="660"/>
      <c r="T27" s="660"/>
      <c r="U27" s="660"/>
      <c r="V27" s="660"/>
      <c r="W27" s="660"/>
      <c r="X27" s="660"/>
      <c r="Y27" s="661"/>
      <c r="Z27" s="662">
        <v>0.8</v>
      </c>
      <c r="AA27" s="662"/>
      <c r="AB27" s="662"/>
      <c r="AC27" s="662"/>
      <c r="AD27" s="663">
        <v>75</v>
      </c>
      <c r="AE27" s="663"/>
      <c r="AF27" s="663"/>
      <c r="AG27" s="663"/>
      <c r="AH27" s="663"/>
      <c r="AI27" s="663"/>
      <c r="AJ27" s="663"/>
      <c r="AK27" s="663"/>
      <c r="AL27" s="664">
        <v>0</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957286</v>
      </c>
      <c r="BH27" s="660"/>
      <c r="BI27" s="660"/>
      <c r="BJ27" s="660"/>
      <c r="BK27" s="660"/>
      <c r="BL27" s="660"/>
      <c r="BM27" s="660"/>
      <c r="BN27" s="661"/>
      <c r="BO27" s="662">
        <v>100</v>
      </c>
      <c r="BP27" s="662"/>
      <c r="BQ27" s="662"/>
      <c r="BR27" s="662"/>
      <c r="BS27" s="663">
        <v>32701</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513669</v>
      </c>
      <c r="CS27" s="691"/>
      <c r="CT27" s="691"/>
      <c r="CU27" s="691"/>
      <c r="CV27" s="691"/>
      <c r="CW27" s="691"/>
      <c r="CX27" s="691"/>
      <c r="CY27" s="692"/>
      <c r="CZ27" s="664">
        <v>5.8</v>
      </c>
      <c r="DA27" s="689"/>
      <c r="DB27" s="689"/>
      <c r="DC27" s="693"/>
      <c r="DD27" s="668">
        <v>120500</v>
      </c>
      <c r="DE27" s="691"/>
      <c r="DF27" s="691"/>
      <c r="DG27" s="691"/>
      <c r="DH27" s="691"/>
      <c r="DI27" s="691"/>
      <c r="DJ27" s="691"/>
      <c r="DK27" s="692"/>
      <c r="DL27" s="668">
        <v>114075</v>
      </c>
      <c r="DM27" s="691"/>
      <c r="DN27" s="691"/>
      <c r="DO27" s="691"/>
      <c r="DP27" s="691"/>
      <c r="DQ27" s="691"/>
      <c r="DR27" s="691"/>
      <c r="DS27" s="691"/>
      <c r="DT27" s="691"/>
      <c r="DU27" s="691"/>
      <c r="DV27" s="692"/>
      <c r="DW27" s="664">
        <v>2.5</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169817</v>
      </c>
      <c r="S28" s="660"/>
      <c r="T28" s="660"/>
      <c r="U28" s="660"/>
      <c r="V28" s="660"/>
      <c r="W28" s="660"/>
      <c r="X28" s="660"/>
      <c r="Y28" s="661"/>
      <c r="Z28" s="662">
        <v>1.9</v>
      </c>
      <c r="AA28" s="662"/>
      <c r="AB28" s="662"/>
      <c r="AC28" s="662"/>
      <c r="AD28" s="663">
        <v>5051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1299159</v>
      </c>
      <c r="CS28" s="660"/>
      <c r="CT28" s="660"/>
      <c r="CU28" s="660"/>
      <c r="CV28" s="660"/>
      <c r="CW28" s="660"/>
      <c r="CX28" s="660"/>
      <c r="CY28" s="661"/>
      <c r="CZ28" s="664">
        <v>14.7</v>
      </c>
      <c r="DA28" s="689"/>
      <c r="DB28" s="689"/>
      <c r="DC28" s="693"/>
      <c r="DD28" s="668">
        <v>1256460</v>
      </c>
      <c r="DE28" s="660"/>
      <c r="DF28" s="660"/>
      <c r="DG28" s="660"/>
      <c r="DH28" s="660"/>
      <c r="DI28" s="660"/>
      <c r="DJ28" s="660"/>
      <c r="DK28" s="661"/>
      <c r="DL28" s="668">
        <v>746215</v>
      </c>
      <c r="DM28" s="660"/>
      <c r="DN28" s="660"/>
      <c r="DO28" s="660"/>
      <c r="DP28" s="660"/>
      <c r="DQ28" s="660"/>
      <c r="DR28" s="660"/>
      <c r="DS28" s="660"/>
      <c r="DT28" s="660"/>
      <c r="DU28" s="660"/>
      <c r="DV28" s="661"/>
      <c r="DW28" s="664">
        <v>16.600000000000001</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19256</v>
      </c>
      <c r="S29" s="660"/>
      <c r="T29" s="660"/>
      <c r="U29" s="660"/>
      <c r="V29" s="660"/>
      <c r="W29" s="660"/>
      <c r="X29" s="660"/>
      <c r="Y29" s="661"/>
      <c r="Z29" s="662">
        <v>0.2</v>
      </c>
      <c r="AA29" s="662"/>
      <c r="AB29" s="662"/>
      <c r="AC29" s="662"/>
      <c r="AD29" s="663">
        <v>2476</v>
      </c>
      <c r="AE29" s="663"/>
      <c r="AF29" s="663"/>
      <c r="AG29" s="663"/>
      <c r="AH29" s="663"/>
      <c r="AI29" s="663"/>
      <c r="AJ29" s="663"/>
      <c r="AK29" s="663"/>
      <c r="AL29" s="664">
        <v>0.1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1299159</v>
      </c>
      <c r="CS29" s="691"/>
      <c r="CT29" s="691"/>
      <c r="CU29" s="691"/>
      <c r="CV29" s="691"/>
      <c r="CW29" s="691"/>
      <c r="CX29" s="691"/>
      <c r="CY29" s="692"/>
      <c r="CZ29" s="664">
        <v>14.7</v>
      </c>
      <c r="DA29" s="689"/>
      <c r="DB29" s="689"/>
      <c r="DC29" s="693"/>
      <c r="DD29" s="668">
        <v>1256460</v>
      </c>
      <c r="DE29" s="691"/>
      <c r="DF29" s="691"/>
      <c r="DG29" s="691"/>
      <c r="DH29" s="691"/>
      <c r="DI29" s="691"/>
      <c r="DJ29" s="691"/>
      <c r="DK29" s="692"/>
      <c r="DL29" s="668">
        <v>746215</v>
      </c>
      <c r="DM29" s="691"/>
      <c r="DN29" s="691"/>
      <c r="DO29" s="691"/>
      <c r="DP29" s="691"/>
      <c r="DQ29" s="691"/>
      <c r="DR29" s="691"/>
      <c r="DS29" s="691"/>
      <c r="DT29" s="691"/>
      <c r="DU29" s="691"/>
      <c r="DV29" s="692"/>
      <c r="DW29" s="664">
        <v>16.600000000000001</v>
      </c>
      <c r="DX29" s="689"/>
      <c r="DY29" s="689"/>
      <c r="DZ29" s="689"/>
      <c r="EA29" s="689"/>
      <c r="EB29" s="689"/>
      <c r="EC29" s="690"/>
    </row>
    <row r="30" spans="2:133" ht="11.25" customHeight="1" x14ac:dyDescent="0.15">
      <c r="B30" s="656" t="s">
        <v>311</v>
      </c>
      <c r="C30" s="657"/>
      <c r="D30" s="657"/>
      <c r="E30" s="657"/>
      <c r="F30" s="657"/>
      <c r="G30" s="657"/>
      <c r="H30" s="657"/>
      <c r="I30" s="657"/>
      <c r="J30" s="657"/>
      <c r="K30" s="657"/>
      <c r="L30" s="657"/>
      <c r="M30" s="657"/>
      <c r="N30" s="657"/>
      <c r="O30" s="657"/>
      <c r="P30" s="657"/>
      <c r="Q30" s="658"/>
      <c r="R30" s="659">
        <v>564017</v>
      </c>
      <c r="S30" s="660"/>
      <c r="T30" s="660"/>
      <c r="U30" s="660"/>
      <c r="V30" s="660"/>
      <c r="W30" s="660"/>
      <c r="X30" s="660"/>
      <c r="Y30" s="661"/>
      <c r="Z30" s="662">
        <v>6.2</v>
      </c>
      <c r="AA30" s="662"/>
      <c r="AB30" s="662"/>
      <c r="AC30" s="662"/>
      <c r="AD30" s="663" t="s">
        <v>239</v>
      </c>
      <c r="AE30" s="663"/>
      <c r="AF30" s="663"/>
      <c r="AG30" s="663"/>
      <c r="AH30" s="663"/>
      <c r="AI30" s="663"/>
      <c r="AJ30" s="663"/>
      <c r="AK30" s="663"/>
      <c r="AL30" s="664" t="s">
        <v>239</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1279203</v>
      </c>
      <c r="CS30" s="660"/>
      <c r="CT30" s="660"/>
      <c r="CU30" s="660"/>
      <c r="CV30" s="660"/>
      <c r="CW30" s="660"/>
      <c r="CX30" s="660"/>
      <c r="CY30" s="661"/>
      <c r="CZ30" s="664">
        <v>14.5</v>
      </c>
      <c r="DA30" s="689"/>
      <c r="DB30" s="689"/>
      <c r="DC30" s="693"/>
      <c r="DD30" s="668">
        <v>1238253</v>
      </c>
      <c r="DE30" s="660"/>
      <c r="DF30" s="660"/>
      <c r="DG30" s="660"/>
      <c r="DH30" s="660"/>
      <c r="DI30" s="660"/>
      <c r="DJ30" s="660"/>
      <c r="DK30" s="661"/>
      <c r="DL30" s="668">
        <v>728008</v>
      </c>
      <c r="DM30" s="660"/>
      <c r="DN30" s="660"/>
      <c r="DO30" s="660"/>
      <c r="DP30" s="660"/>
      <c r="DQ30" s="660"/>
      <c r="DR30" s="660"/>
      <c r="DS30" s="660"/>
      <c r="DT30" s="660"/>
      <c r="DU30" s="660"/>
      <c r="DV30" s="661"/>
      <c r="DW30" s="664">
        <v>16.2</v>
      </c>
      <c r="DX30" s="689"/>
      <c r="DY30" s="689"/>
      <c r="DZ30" s="689"/>
      <c r="EA30" s="689"/>
      <c r="EB30" s="689"/>
      <c r="EC30" s="690"/>
    </row>
    <row r="31" spans="2:133" ht="11.25" customHeight="1" x14ac:dyDescent="0.15">
      <c r="B31" s="672" t="s">
        <v>315</v>
      </c>
      <c r="C31" s="673"/>
      <c r="D31" s="673"/>
      <c r="E31" s="673"/>
      <c r="F31" s="673"/>
      <c r="G31" s="673"/>
      <c r="H31" s="673"/>
      <c r="I31" s="673"/>
      <c r="J31" s="673"/>
      <c r="K31" s="673"/>
      <c r="L31" s="673"/>
      <c r="M31" s="673"/>
      <c r="N31" s="673"/>
      <c r="O31" s="673"/>
      <c r="P31" s="673"/>
      <c r="Q31" s="674"/>
      <c r="R31" s="659">
        <v>413</v>
      </c>
      <c r="S31" s="660"/>
      <c r="T31" s="660"/>
      <c r="U31" s="660"/>
      <c r="V31" s="660"/>
      <c r="W31" s="660"/>
      <c r="X31" s="660"/>
      <c r="Y31" s="661"/>
      <c r="Z31" s="662">
        <v>0</v>
      </c>
      <c r="AA31" s="662"/>
      <c r="AB31" s="662"/>
      <c r="AC31" s="662"/>
      <c r="AD31" s="663">
        <v>413</v>
      </c>
      <c r="AE31" s="663"/>
      <c r="AF31" s="663"/>
      <c r="AG31" s="663"/>
      <c r="AH31" s="663"/>
      <c r="AI31" s="663"/>
      <c r="AJ31" s="663"/>
      <c r="AK31" s="663"/>
      <c r="AL31" s="664">
        <v>0</v>
      </c>
      <c r="AM31" s="665"/>
      <c r="AN31" s="665"/>
      <c r="AO31" s="666"/>
      <c r="AP31" s="705" t="s">
        <v>316</v>
      </c>
      <c r="AQ31" s="706"/>
      <c r="AR31" s="706"/>
      <c r="AS31" s="706"/>
      <c r="AT31" s="711" t="s">
        <v>317</v>
      </c>
      <c r="AU31" s="218"/>
      <c r="AV31" s="218"/>
      <c r="AW31" s="218"/>
      <c r="AX31" s="645" t="s">
        <v>190</v>
      </c>
      <c r="AY31" s="646"/>
      <c r="AZ31" s="646"/>
      <c r="BA31" s="646"/>
      <c r="BB31" s="646"/>
      <c r="BC31" s="646"/>
      <c r="BD31" s="646"/>
      <c r="BE31" s="646"/>
      <c r="BF31" s="647"/>
      <c r="BG31" s="715">
        <v>99.7</v>
      </c>
      <c r="BH31" s="703"/>
      <c r="BI31" s="703"/>
      <c r="BJ31" s="703"/>
      <c r="BK31" s="703"/>
      <c r="BL31" s="703"/>
      <c r="BM31" s="654">
        <v>98.2</v>
      </c>
      <c r="BN31" s="703"/>
      <c r="BO31" s="703"/>
      <c r="BP31" s="703"/>
      <c r="BQ31" s="704"/>
      <c r="BR31" s="715">
        <v>99.7</v>
      </c>
      <c r="BS31" s="703"/>
      <c r="BT31" s="703"/>
      <c r="BU31" s="703"/>
      <c r="BV31" s="703"/>
      <c r="BW31" s="703"/>
      <c r="BX31" s="654">
        <v>97.9</v>
      </c>
      <c r="BY31" s="703"/>
      <c r="BZ31" s="703"/>
      <c r="CA31" s="703"/>
      <c r="CB31" s="704"/>
      <c r="CD31" s="697"/>
      <c r="CE31" s="698"/>
      <c r="CF31" s="656" t="s">
        <v>318</v>
      </c>
      <c r="CG31" s="657"/>
      <c r="CH31" s="657"/>
      <c r="CI31" s="657"/>
      <c r="CJ31" s="657"/>
      <c r="CK31" s="657"/>
      <c r="CL31" s="657"/>
      <c r="CM31" s="657"/>
      <c r="CN31" s="657"/>
      <c r="CO31" s="657"/>
      <c r="CP31" s="657"/>
      <c r="CQ31" s="658"/>
      <c r="CR31" s="659">
        <v>19956</v>
      </c>
      <c r="CS31" s="691"/>
      <c r="CT31" s="691"/>
      <c r="CU31" s="691"/>
      <c r="CV31" s="691"/>
      <c r="CW31" s="691"/>
      <c r="CX31" s="691"/>
      <c r="CY31" s="692"/>
      <c r="CZ31" s="664">
        <v>0.2</v>
      </c>
      <c r="DA31" s="689"/>
      <c r="DB31" s="689"/>
      <c r="DC31" s="693"/>
      <c r="DD31" s="668">
        <v>18207</v>
      </c>
      <c r="DE31" s="691"/>
      <c r="DF31" s="691"/>
      <c r="DG31" s="691"/>
      <c r="DH31" s="691"/>
      <c r="DI31" s="691"/>
      <c r="DJ31" s="691"/>
      <c r="DK31" s="692"/>
      <c r="DL31" s="668">
        <v>18207</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319</v>
      </c>
      <c r="C32" s="657"/>
      <c r="D32" s="657"/>
      <c r="E32" s="657"/>
      <c r="F32" s="657"/>
      <c r="G32" s="657"/>
      <c r="H32" s="657"/>
      <c r="I32" s="657"/>
      <c r="J32" s="657"/>
      <c r="K32" s="657"/>
      <c r="L32" s="657"/>
      <c r="M32" s="657"/>
      <c r="N32" s="657"/>
      <c r="O32" s="657"/>
      <c r="P32" s="657"/>
      <c r="Q32" s="658"/>
      <c r="R32" s="659">
        <v>354042</v>
      </c>
      <c r="S32" s="660"/>
      <c r="T32" s="660"/>
      <c r="U32" s="660"/>
      <c r="V32" s="660"/>
      <c r="W32" s="660"/>
      <c r="X32" s="660"/>
      <c r="Y32" s="661"/>
      <c r="Z32" s="662">
        <v>3.9</v>
      </c>
      <c r="AA32" s="662"/>
      <c r="AB32" s="662"/>
      <c r="AC32" s="662"/>
      <c r="AD32" s="663" t="s">
        <v>239</v>
      </c>
      <c r="AE32" s="663"/>
      <c r="AF32" s="663"/>
      <c r="AG32" s="663"/>
      <c r="AH32" s="663"/>
      <c r="AI32" s="663"/>
      <c r="AJ32" s="663"/>
      <c r="AK32" s="663"/>
      <c r="AL32" s="664" t="s">
        <v>239</v>
      </c>
      <c r="AM32" s="665"/>
      <c r="AN32" s="665"/>
      <c r="AO32" s="666"/>
      <c r="AP32" s="707"/>
      <c r="AQ32" s="708"/>
      <c r="AR32" s="708"/>
      <c r="AS32" s="708"/>
      <c r="AT32" s="712"/>
      <c r="AU32" s="214" t="s">
        <v>320</v>
      </c>
      <c r="AX32" s="656" t="s">
        <v>321</v>
      </c>
      <c r="AY32" s="657"/>
      <c r="AZ32" s="657"/>
      <c r="BA32" s="657"/>
      <c r="BB32" s="657"/>
      <c r="BC32" s="657"/>
      <c r="BD32" s="657"/>
      <c r="BE32" s="657"/>
      <c r="BF32" s="658"/>
      <c r="BG32" s="716">
        <v>99.6</v>
      </c>
      <c r="BH32" s="691"/>
      <c r="BI32" s="691"/>
      <c r="BJ32" s="691"/>
      <c r="BK32" s="691"/>
      <c r="BL32" s="691"/>
      <c r="BM32" s="665">
        <v>97.5</v>
      </c>
      <c r="BN32" s="691"/>
      <c r="BO32" s="691"/>
      <c r="BP32" s="691"/>
      <c r="BQ32" s="714"/>
      <c r="BR32" s="716">
        <v>99.6</v>
      </c>
      <c r="BS32" s="691"/>
      <c r="BT32" s="691"/>
      <c r="BU32" s="691"/>
      <c r="BV32" s="691"/>
      <c r="BW32" s="691"/>
      <c r="BX32" s="665">
        <v>97.3</v>
      </c>
      <c r="BY32" s="691"/>
      <c r="BZ32" s="691"/>
      <c r="CA32" s="691"/>
      <c r="CB32" s="714"/>
      <c r="CD32" s="699"/>
      <c r="CE32" s="700"/>
      <c r="CF32" s="656" t="s">
        <v>322</v>
      </c>
      <c r="CG32" s="657"/>
      <c r="CH32" s="657"/>
      <c r="CI32" s="657"/>
      <c r="CJ32" s="657"/>
      <c r="CK32" s="657"/>
      <c r="CL32" s="657"/>
      <c r="CM32" s="657"/>
      <c r="CN32" s="657"/>
      <c r="CO32" s="657"/>
      <c r="CP32" s="657"/>
      <c r="CQ32" s="658"/>
      <c r="CR32" s="659" t="s">
        <v>239</v>
      </c>
      <c r="CS32" s="660"/>
      <c r="CT32" s="660"/>
      <c r="CU32" s="660"/>
      <c r="CV32" s="660"/>
      <c r="CW32" s="660"/>
      <c r="CX32" s="660"/>
      <c r="CY32" s="661"/>
      <c r="CZ32" s="664" t="s">
        <v>239</v>
      </c>
      <c r="DA32" s="689"/>
      <c r="DB32" s="689"/>
      <c r="DC32" s="693"/>
      <c r="DD32" s="668" t="s">
        <v>239</v>
      </c>
      <c r="DE32" s="660"/>
      <c r="DF32" s="660"/>
      <c r="DG32" s="660"/>
      <c r="DH32" s="660"/>
      <c r="DI32" s="660"/>
      <c r="DJ32" s="660"/>
      <c r="DK32" s="661"/>
      <c r="DL32" s="668" t="s">
        <v>130</v>
      </c>
      <c r="DM32" s="660"/>
      <c r="DN32" s="660"/>
      <c r="DO32" s="660"/>
      <c r="DP32" s="660"/>
      <c r="DQ32" s="660"/>
      <c r="DR32" s="660"/>
      <c r="DS32" s="660"/>
      <c r="DT32" s="660"/>
      <c r="DU32" s="660"/>
      <c r="DV32" s="661"/>
      <c r="DW32" s="664" t="s">
        <v>239</v>
      </c>
      <c r="DX32" s="689"/>
      <c r="DY32" s="689"/>
      <c r="DZ32" s="689"/>
      <c r="EA32" s="689"/>
      <c r="EB32" s="689"/>
      <c r="EC32" s="690"/>
    </row>
    <row r="33" spans="2:133" ht="11.25" customHeight="1" x14ac:dyDescent="0.15">
      <c r="B33" s="656" t="s">
        <v>323</v>
      </c>
      <c r="C33" s="657"/>
      <c r="D33" s="657"/>
      <c r="E33" s="657"/>
      <c r="F33" s="657"/>
      <c r="G33" s="657"/>
      <c r="H33" s="657"/>
      <c r="I33" s="657"/>
      <c r="J33" s="657"/>
      <c r="K33" s="657"/>
      <c r="L33" s="657"/>
      <c r="M33" s="657"/>
      <c r="N33" s="657"/>
      <c r="O33" s="657"/>
      <c r="P33" s="657"/>
      <c r="Q33" s="658"/>
      <c r="R33" s="659">
        <v>70033</v>
      </c>
      <c r="S33" s="660"/>
      <c r="T33" s="660"/>
      <c r="U33" s="660"/>
      <c r="V33" s="660"/>
      <c r="W33" s="660"/>
      <c r="X33" s="660"/>
      <c r="Y33" s="661"/>
      <c r="Z33" s="662">
        <v>0.8</v>
      </c>
      <c r="AA33" s="662"/>
      <c r="AB33" s="662"/>
      <c r="AC33" s="662"/>
      <c r="AD33" s="663">
        <v>10402</v>
      </c>
      <c r="AE33" s="663"/>
      <c r="AF33" s="663"/>
      <c r="AG33" s="663"/>
      <c r="AH33" s="663"/>
      <c r="AI33" s="663"/>
      <c r="AJ33" s="663"/>
      <c r="AK33" s="663"/>
      <c r="AL33" s="664">
        <v>0.2</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99.8</v>
      </c>
      <c r="BH33" s="718"/>
      <c r="BI33" s="718"/>
      <c r="BJ33" s="718"/>
      <c r="BK33" s="718"/>
      <c r="BL33" s="718"/>
      <c r="BM33" s="719">
        <v>98.6</v>
      </c>
      <c r="BN33" s="718"/>
      <c r="BO33" s="718"/>
      <c r="BP33" s="718"/>
      <c r="BQ33" s="720"/>
      <c r="BR33" s="717">
        <v>99.8</v>
      </c>
      <c r="BS33" s="718"/>
      <c r="BT33" s="718"/>
      <c r="BU33" s="718"/>
      <c r="BV33" s="718"/>
      <c r="BW33" s="718"/>
      <c r="BX33" s="719">
        <v>98.1</v>
      </c>
      <c r="BY33" s="718"/>
      <c r="BZ33" s="718"/>
      <c r="CA33" s="718"/>
      <c r="CB33" s="720"/>
      <c r="CD33" s="656" t="s">
        <v>325</v>
      </c>
      <c r="CE33" s="657"/>
      <c r="CF33" s="657"/>
      <c r="CG33" s="657"/>
      <c r="CH33" s="657"/>
      <c r="CI33" s="657"/>
      <c r="CJ33" s="657"/>
      <c r="CK33" s="657"/>
      <c r="CL33" s="657"/>
      <c r="CM33" s="657"/>
      <c r="CN33" s="657"/>
      <c r="CO33" s="657"/>
      <c r="CP33" s="657"/>
      <c r="CQ33" s="658"/>
      <c r="CR33" s="659">
        <v>4426254</v>
      </c>
      <c r="CS33" s="691"/>
      <c r="CT33" s="691"/>
      <c r="CU33" s="691"/>
      <c r="CV33" s="691"/>
      <c r="CW33" s="691"/>
      <c r="CX33" s="691"/>
      <c r="CY33" s="692"/>
      <c r="CZ33" s="664">
        <v>50.1</v>
      </c>
      <c r="DA33" s="689"/>
      <c r="DB33" s="689"/>
      <c r="DC33" s="693"/>
      <c r="DD33" s="668">
        <v>3028996</v>
      </c>
      <c r="DE33" s="691"/>
      <c r="DF33" s="691"/>
      <c r="DG33" s="691"/>
      <c r="DH33" s="691"/>
      <c r="DI33" s="691"/>
      <c r="DJ33" s="691"/>
      <c r="DK33" s="692"/>
      <c r="DL33" s="668">
        <v>2166203</v>
      </c>
      <c r="DM33" s="691"/>
      <c r="DN33" s="691"/>
      <c r="DO33" s="691"/>
      <c r="DP33" s="691"/>
      <c r="DQ33" s="691"/>
      <c r="DR33" s="691"/>
      <c r="DS33" s="691"/>
      <c r="DT33" s="691"/>
      <c r="DU33" s="691"/>
      <c r="DV33" s="692"/>
      <c r="DW33" s="664">
        <v>48.2</v>
      </c>
      <c r="DX33" s="689"/>
      <c r="DY33" s="689"/>
      <c r="DZ33" s="689"/>
      <c r="EA33" s="689"/>
      <c r="EB33" s="689"/>
      <c r="EC33" s="690"/>
    </row>
    <row r="34" spans="2:133" ht="11.25" customHeight="1" x14ac:dyDescent="0.15">
      <c r="B34" s="656" t="s">
        <v>326</v>
      </c>
      <c r="C34" s="657"/>
      <c r="D34" s="657"/>
      <c r="E34" s="657"/>
      <c r="F34" s="657"/>
      <c r="G34" s="657"/>
      <c r="H34" s="657"/>
      <c r="I34" s="657"/>
      <c r="J34" s="657"/>
      <c r="K34" s="657"/>
      <c r="L34" s="657"/>
      <c r="M34" s="657"/>
      <c r="N34" s="657"/>
      <c r="O34" s="657"/>
      <c r="P34" s="657"/>
      <c r="Q34" s="658"/>
      <c r="R34" s="659">
        <v>541404</v>
      </c>
      <c r="S34" s="660"/>
      <c r="T34" s="660"/>
      <c r="U34" s="660"/>
      <c r="V34" s="660"/>
      <c r="W34" s="660"/>
      <c r="X34" s="660"/>
      <c r="Y34" s="661"/>
      <c r="Z34" s="662">
        <v>5.9</v>
      </c>
      <c r="AA34" s="662"/>
      <c r="AB34" s="662"/>
      <c r="AC34" s="662"/>
      <c r="AD34" s="663" t="s">
        <v>239</v>
      </c>
      <c r="AE34" s="663"/>
      <c r="AF34" s="663"/>
      <c r="AG34" s="663"/>
      <c r="AH34" s="663"/>
      <c r="AI34" s="663"/>
      <c r="AJ34" s="663"/>
      <c r="AK34" s="663"/>
      <c r="AL34" s="664" t="s">
        <v>239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1018493</v>
      </c>
      <c r="CS34" s="660"/>
      <c r="CT34" s="660"/>
      <c r="CU34" s="660"/>
      <c r="CV34" s="660"/>
      <c r="CW34" s="660"/>
      <c r="CX34" s="660"/>
      <c r="CY34" s="661"/>
      <c r="CZ34" s="664">
        <v>11.5</v>
      </c>
      <c r="DA34" s="689"/>
      <c r="DB34" s="689"/>
      <c r="DC34" s="693"/>
      <c r="DD34" s="668">
        <v>676158</v>
      </c>
      <c r="DE34" s="660"/>
      <c r="DF34" s="660"/>
      <c r="DG34" s="660"/>
      <c r="DH34" s="660"/>
      <c r="DI34" s="660"/>
      <c r="DJ34" s="660"/>
      <c r="DK34" s="661"/>
      <c r="DL34" s="668">
        <v>593086</v>
      </c>
      <c r="DM34" s="660"/>
      <c r="DN34" s="660"/>
      <c r="DO34" s="660"/>
      <c r="DP34" s="660"/>
      <c r="DQ34" s="660"/>
      <c r="DR34" s="660"/>
      <c r="DS34" s="660"/>
      <c r="DT34" s="660"/>
      <c r="DU34" s="660"/>
      <c r="DV34" s="661"/>
      <c r="DW34" s="664">
        <v>13.2</v>
      </c>
      <c r="DX34" s="689"/>
      <c r="DY34" s="689"/>
      <c r="DZ34" s="689"/>
      <c r="EA34" s="689"/>
      <c r="EB34" s="689"/>
      <c r="EC34" s="690"/>
    </row>
    <row r="35" spans="2:133" ht="11.25" customHeight="1" x14ac:dyDescent="0.15">
      <c r="B35" s="656" t="s">
        <v>328</v>
      </c>
      <c r="C35" s="657"/>
      <c r="D35" s="657"/>
      <c r="E35" s="657"/>
      <c r="F35" s="657"/>
      <c r="G35" s="657"/>
      <c r="H35" s="657"/>
      <c r="I35" s="657"/>
      <c r="J35" s="657"/>
      <c r="K35" s="657"/>
      <c r="L35" s="657"/>
      <c r="M35" s="657"/>
      <c r="N35" s="657"/>
      <c r="O35" s="657"/>
      <c r="P35" s="657"/>
      <c r="Q35" s="658"/>
      <c r="R35" s="659">
        <v>953159</v>
      </c>
      <c r="S35" s="660"/>
      <c r="T35" s="660"/>
      <c r="U35" s="660"/>
      <c r="V35" s="660"/>
      <c r="W35" s="660"/>
      <c r="X35" s="660"/>
      <c r="Y35" s="661"/>
      <c r="Z35" s="662">
        <v>10.4</v>
      </c>
      <c r="AA35" s="662"/>
      <c r="AB35" s="662"/>
      <c r="AC35" s="662"/>
      <c r="AD35" s="663" t="s">
        <v>239</v>
      </c>
      <c r="AE35" s="663"/>
      <c r="AF35" s="663"/>
      <c r="AG35" s="663"/>
      <c r="AH35" s="663"/>
      <c r="AI35" s="663"/>
      <c r="AJ35" s="663"/>
      <c r="AK35" s="663"/>
      <c r="AL35" s="664" t="s">
        <v>130</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279953</v>
      </c>
      <c r="CS35" s="691"/>
      <c r="CT35" s="691"/>
      <c r="CU35" s="691"/>
      <c r="CV35" s="691"/>
      <c r="CW35" s="691"/>
      <c r="CX35" s="691"/>
      <c r="CY35" s="692"/>
      <c r="CZ35" s="664">
        <v>3.2</v>
      </c>
      <c r="DA35" s="689"/>
      <c r="DB35" s="689"/>
      <c r="DC35" s="693"/>
      <c r="DD35" s="668">
        <v>255355</v>
      </c>
      <c r="DE35" s="691"/>
      <c r="DF35" s="691"/>
      <c r="DG35" s="691"/>
      <c r="DH35" s="691"/>
      <c r="DI35" s="691"/>
      <c r="DJ35" s="691"/>
      <c r="DK35" s="692"/>
      <c r="DL35" s="668">
        <v>248479</v>
      </c>
      <c r="DM35" s="691"/>
      <c r="DN35" s="691"/>
      <c r="DO35" s="691"/>
      <c r="DP35" s="691"/>
      <c r="DQ35" s="691"/>
      <c r="DR35" s="691"/>
      <c r="DS35" s="691"/>
      <c r="DT35" s="691"/>
      <c r="DU35" s="691"/>
      <c r="DV35" s="692"/>
      <c r="DW35" s="664">
        <v>5.5</v>
      </c>
      <c r="DX35" s="689"/>
      <c r="DY35" s="689"/>
      <c r="DZ35" s="689"/>
      <c r="EA35" s="689"/>
      <c r="EB35" s="689"/>
      <c r="EC35" s="690"/>
    </row>
    <row r="36" spans="2:133" ht="11.25" customHeight="1" x14ac:dyDescent="0.15">
      <c r="B36" s="656" t="s">
        <v>332</v>
      </c>
      <c r="C36" s="657"/>
      <c r="D36" s="657"/>
      <c r="E36" s="657"/>
      <c r="F36" s="657"/>
      <c r="G36" s="657"/>
      <c r="H36" s="657"/>
      <c r="I36" s="657"/>
      <c r="J36" s="657"/>
      <c r="K36" s="657"/>
      <c r="L36" s="657"/>
      <c r="M36" s="657"/>
      <c r="N36" s="657"/>
      <c r="O36" s="657"/>
      <c r="P36" s="657"/>
      <c r="Q36" s="658"/>
      <c r="R36" s="659">
        <v>362116</v>
      </c>
      <c r="S36" s="660"/>
      <c r="T36" s="660"/>
      <c r="U36" s="660"/>
      <c r="V36" s="660"/>
      <c r="W36" s="660"/>
      <c r="X36" s="660"/>
      <c r="Y36" s="661"/>
      <c r="Z36" s="662">
        <v>4</v>
      </c>
      <c r="AA36" s="662"/>
      <c r="AB36" s="662"/>
      <c r="AC36" s="662"/>
      <c r="AD36" s="663" t="s">
        <v>239</v>
      </c>
      <c r="AE36" s="663"/>
      <c r="AF36" s="663"/>
      <c r="AG36" s="663"/>
      <c r="AH36" s="663"/>
      <c r="AI36" s="663"/>
      <c r="AJ36" s="663"/>
      <c r="AK36" s="663"/>
      <c r="AL36" s="664" t="s">
        <v>239</v>
      </c>
      <c r="AM36" s="665"/>
      <c r="AN36" s="665"/>
      <c r="AO36" s="666"/>
      <c r="AP36" s="222"/>
      <c r="AQ36" s="725" t="s">
        <v>333</v>
      </c>
      <c r="AR36" s="726"/>
      <c r="AS36" s="726"/>
      <c r="AT36" s="726"/>
      <c r="AU36" s="726"/>
      <c r="AV36" s="726"/>
      <c r="AW36" s="726"/>
      <c r="AX36" s="726"/>
      <c r="AY36" s="727"/>
      <c r="AZ36" s="648">
        <v>1233145</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7757</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1752517</v>
      </c>
      <c r="CS36" s="660"/>
      <c r="CT36" s="660"/>
      <c r="CU36" s="660"/>
      <c r="CV36" s="660"/>
      <c r="CW36" s="660"/>
      <c r="CX36" s="660"/>
      <c r="CY36" s="661"/>
      <c r="CZ36" s="664">
        <v>19.8</v>
      </c>
      <c r="DA36" s="689"/>
      <c r="DB36" s="689"/>
      <c r="DC36" s="693"/>
      <c r="DD36" s="668">
        <v>1290454</v>
      </c>
      <c r="DE36" s="660"/>
      <c r="DF36" s="660"/>
      <c r="DG36" s="660"/>
      <c r="DH36" s="660"/>
      <c r="DI36" s="660"/>
      <c r="DJ36" s="660"/>
      <c r="DK36" s="661"/>
      <c r="DL36" s="668">
        <v>1062619</v>
      </c>
      <c r="DM36" s="660"/>
      <c r="DN36" s="660"/>
      <c r="DO36" s="660"/>
      <c r="DP36" s="660"/>
      <c r="DQ36" s="660"/>
      <c r="DR36" s="660"/>
      <c r="DS36" s="660"/>
      <c r="DT36" s="660"/>
      <c r="DU36" s="660"/>
      <c r="DV36" s="661"/>
      <c r="DW36" s="664">
        <v>23.6</v>
      </c>
      <c r="DX36" s="689"/>
      <c r="DY36" s="689"/>
      <c r="DZ36" s="689"/>
      <c r="EA36" s="689"/>
      <c r="EB36" s="689"/>
      <c r="EC36" s="690"/>
    </row>
    <row r="37" spans="2:133" ht="11.25" customHeight="1" x14ac:dyDescent="0.15">
      <c r="B37" s="656" t="s">
        <v>336</v>
      </c>
      <c r="C37" s="657"/>
      <c r="D37" s="657"/>
      <c r="E37" s="657"/>
      <c r="F37" s="657"/>
      <c r="G37" s="657"/>
      <c r="H37" s="657"/>
      <c r="I37" s="657"/>
      <c r="J37" s="657"/>
      <c r="K37" s="657"/>
      <c r="L37" s="657"/>
      <c r="M37" s="657"/>
      <c r="N37" s="657"/>
      <c r="O37" s="657"/>
      <c r="P37" s="657"/>
      <c r="Q37" s="658"/>
      <c r="R37" s="659">
        <v>298945</v>
      </c>
      <c r="S37" s="660"/>
      <c r="T37" s="660"/>
      <c r="U37" s="660"/>
      <c r="V37" s="660"/>
      <c r="W37" s="660"/>
      <c r="X37" s="660"/>
      <c r="Y37" s="661"/>
      <c r="Z37" s="662">
        <v>3.3</v>
      </c>
      <c r="AA37" s="662"/>
      <c r="AB37" s="662"/>
      <c r="AC37" s="662"/>
      <c r="AD37" s="663">
        <v>5735</v>
      </c>
      <c r="AE37" s="663"/>
      <c r="AF37" s="663"/>
      <c r="AG37" s="663"/>
      <c r="AH37" s="663"/>
      <c r="AI37" s="663"/>
      <c r="AJ37" s="663"/>
      <c r="AK37" s="663"/>
      <c r="AL37" s="664">
        <v>0.1</v>
      </c>
      <c r="AM37" s="665"/>
      <c r="AN37" s="665"/>
      <c r="AO37" s="666"/>
      <c r="AQ37" s="722" t="s">
        <v>337</v>
      </c>
      <c r="AR37" s="723"/>
      <c r="AS37" s="723"/>
      <c r="AT37" s="723"/>
      <c r="AU37" s="723"/>
      <c r="AV37" s="723"/>
      <c r="AW37" s="723"/>
      <c r="AX37" s="723"/>
      <c r="AY37" s="724"/>
      <c r="AZ37" s="659">
        <v>465143</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7757</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388484</v>
      </c>
      <c r="CS37" s="691"/>
      <c r="CT37" s="691"/>
      <c r="CU37" s="691"/>
      <c r="CV37" s="691"/>
      <c r="CW37" s="691"/>
      <c r="CX37" s="691"/>
      <c r="CY37" s="692"/>
      <c r="CZ37" s="664">
        <v>4.4000000000000004</v>
      </c>
      <c r="DA37" s="689"/>
      <c r="DB37" s="689"/>
      <c r="DC37" s="693"/>
      <c r="DD37" s="668">
        <v>354844</v>
      </c>
      <c r="DE37" s="691"/>
      <c r="DF37" s="691"/>
      <c r="DG37" s="691"/>
      <c r="DH37" s="691"/>
      <c r="DI37" s="691"/>
      <c r="DJ37" s="691"/>
      <c r="DK37" s="692"/>
      <c r="DL37" s="668">
        <v>354844</v>
      </c>
      <c r="DM37" s="691"/>
      <c r="DN37" s="691"/>
      <c r="DO37" s="691"/>
      <c r="DP37" s="691"/>
      <c r="DQ37" s="691"/>
      <c r="DR37" s="691"/>
      <c r="DS37" s="691"/>
      <c r="DT37" s="691"/>
      <c r="DU37" s="691"/>
      <c r="DV37" s="692"/>
      <c r="DW37" s="664">
        <v>7.9</v>
      </c>
      <c r="DX37" s="689"/>
      <c r="DY37" s="689"/>
      <c r="DZ37" s="689"/>
      <c r="EA37" s="689"/>
      <c r="EB37" s="689"/>
      <c r="EC37" s="690"/>
    </row>
    <row r="38" spans="2:133" ht="11.25" customHeight="1" x14ac:dyDescent="0.15">
      <c r="B38" s="656" t="s">
        <v>340</v>
      </c>
      <c r="C38" s="657"/>
      <c r="D38" s="657"/>
      <c r="E38" s="657"/>
      <c r="F38" s="657"/>
      <c r="G38" s="657"/>
      <c r="H38" s="657"/>
      <c r="I38" s="657"/>
      <c r="J38" s="657"/>
      <c r="K38" s="657"/>
      <c r="L38" s="657"/>
      <c r="M38" s="657"/>
      <c r="N38" s="657"/>
      <c r="O38" s="657"/>
      <c r="P38" s="657"/>
      <c r="Q38" s="658"/>
      <c r="R38" s="659">
        <v>1013115</v>
      </c>
      <c r="S38" s="660"/>
      <c r="T38" s="660"/>
      <c r="U38" s="660"/>
      <c r="V38" s="660"/>
      <c r="W38" s="660"/>
      <c r="X38" s="660"/>
      <c r="Y38" s="661"/>
      <c r="Z38" s="662">
        <v>11.1</v>
      </c>
      <c r="AA38" s="662"/>
      <c r="AB38" s="662"/>
      <c r="AC38" s="662"/>
      <c r="AD38" s="663" t="s">
        <v>130</v>
      </c>
      <c r="AE38" s="663"/>
      <c r="AF38" s="663"/>
      <c r="AG38" s="663"/>
      <c r="AH38" s="663"/>
      <c r="AI38" s="663"/>
      <c r="AJ38" s="663"/>
      <c r="AK38" s="663"/>
      <c r="AL38" s="664" t="s">
        <v>239</v>
      </c>
      <c r="AM38" s="665"/>
      <c r="AN38" s="665"/>
      <c r="AO38" s="666"/>
      <c r="AQ38" s="722" t="s">
        <v>341</v>
      </c>
      <c r="AR38" s="723"/>
      <c r="AS38" s="723"/>
      <c r="AT38" s="723"/>
      <c r="AU38" s="723"/>
      <c r="AV38" s="723"/>
      <c r="AW38" s="723"/>
      <c r="AX38" s="723"/>
      <c r="AY38" s="724"/>
      <c r="AZ38" s="659">
        <v>184747</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755</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453943</v>
      </c>
      <c r="CS38" s="660"/>
      <c r="CT38" s="660"/>
      <c r="CU38" s="660"/>
      <c r="CV38" s="660"/>
      <c r="CW38" s="660"/>
      <c r="CX38" s="660"/>
      <c r="CY38" s="661"/>
      <c r="CZ38" s="664">
        <v>5.0999999999999996</v>
      </c>
      <c r="DA38" s="689"/>
      <c r="DB38" s="689"/>
      <c r="DC38" s="693"/>
      <c r="DD38" s="668">
        <v>403885</v>
      </c>
      <c r="DE38" s="660"/>
      <c r="DF38" s="660"/>
      <c r="DG38" s="660"/>
      <c r="DH38" s="660"/>
      <c r="DI38" s="660"/>
      <c r="DJ38" s="660"/>
      <c r="DK38" s="661"/>
      <c r="DL38" s="668">
        <v>262019</v>
      </c>
      <c r="DM38" s="660"/>
      <c r="DN38" s="660"/>
      <c r="DO38" s="660"/>
      <c r="DP38" s="660"/>
      <c r="DQ38" s="660"/>
      <c r="DR38" s="660"/>
      <c r="DS38" s="660"/>
      <c r="DT38" s="660"/>
      <c r="DU38" s="660"/>
      <c r="DV38" s="661"/>
      <c r="DW38" s="664">
        <v>5.8</v>
      </c>
      <c r="DX38" s="689"/>
      <c r="DY38" s="689"/>
      <c r="DZ38" s="689"/>
      <c r="EA38" s="689"/>
      <c r="EB38" s="689"/>
      <c r="EC38" s="690"/>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239</v>
      </c>
      <c r="S39" s="660"/>
      <c r="T39" s="660"/>
      <c r="U39" s="660"/>
      <c r="V39" s="660"/>
      <c r="W39" s="660"/>
      <c r="X39" s="660"/>
      <c r="Y39" s="661"/>
      <c r="Z39" s="662" t="s">
        <v>239</v>
      </c>
      <c r="AA39" s="662"/>
      <c r="AB39" s="662"/>
      <c r="AC39" s="662"/>
      <c r="AD39" s="663" t="s">
        <v>239</v>
      </c>
      <c r="AE39" s="663"/>
      <c r="AF39" s="663"/>
      <c r="AG39" s="663"/>
      <c r="AH39" s="663"/>
      <c r="AI39" s="663"/>
      <c r="AJ39" s="663"/>
      <c r="AK39" s="663"/>
      <c r="AL39" s="664" t="s">
        <v>239</v>
      </c>
      <c r="AM39" s="665"/>
      <c r="AN39" s="665"/>
      <c r="AO39" s="666"/>
      <c r="AQ39" s="722" t="s">
        <v>345</v>
      </c>
      <c r="AR39" s="723"/>
      <c r="AS39" s="723"/>
      <c r="AT39" s="723"/>
      <c r="AU39" s="723"/>
      <c r="AV39" s="723"/>
      <c r="AW39" s="723"/>
      <c r="AX39" s="723"/>
      <c r="AY39" s="724"/>
      <c r="AZ39" s="659">
        <v>129312</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1317</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818288</v>
      </c>
      <c r="CS39" s="691"/>
      <c r="CT39" s="691"/>
      <c r="CU39" s="691"/>
      <c r="CV39" s="691"/>
      <c r="CW39" s="691"/>
      <c r="CX39" s="691"/>
      <c r="CY39" s="692"/>
      <c r="CZ39" s="664">
        <v>9.3000000000000007</v>
      </c>
      <c r="DA39" s="689"/>
      <c r="DB39" s="689"/>
      <c r="DC39" s="693"/>
      <c r="DD39" s="668">
        <v>403144</v>
      </c>
      <c r="DE39" s="691"/>
      <c r="DF39" s="691"/>
      <c r="DG39" s="691"/>
      <c r="DH39" s="691"/>
      <c r="DI39" s="691"/>
      <c r="DJ39" s="691"/>
      <c r="DK39" s="692"/>
      <c r="DL39" s="668" t="s">
        <v>130</v>
      </c>
      <c r="DM39" s="691"/>
      <c r="DN39" s="691"/>
      <c r="DO39" s="691"/>
      <c r="DP39" s="691"/>
      <c r="DQ39" s="691"/>
      <c r="DR39" s="691"/>
      <c r="DS39" s="691"/>
      <c r="DT39" s="691"/>
      <c r="DU39" s="691"/>
      <c r="DV39" s="692"/>
      <c r="DW39" s="664" t="s">
        <v>239</v>
      </c>
      <c r="DX39" s="689"/>
      <c r="DY39" s="689"/>
      <c r="DZ39" s="689"/>
      <c r="EA39" s="689"/>
      <c r="EB39" s="689"/>
      <c r="EC39" s="690"/>
    </row>
    <row r="40" spans="2:133" ht="11.25" customHeight="1" x14ac:dyDescent="0.15">
      <c r="B40" s="656" t="s">
        <v>348</v>
      </c>
      <c r="C40" s="657"/>
      <c r="D40" s="657"/>
      <c r="E40" s="657"/>
      <c r="F40" s="657"/>
      <c r="G40" s="657"/>
      <c r="H40" s="657"/>
      <c r="I40" s="657"/>
      <c r="J40" s="657"/>
      <c r="K40" s="657"/>
      <c r="L40" s="657"/>
      <c r="M40" s="657"/>
      <c r="N40" s="657"/>
      <c r="O40" s="657"/>
      <c r="P40" s="657"/>
      <c r="Q40" s="658"/>
      <c r="R40" s="659">
        <v>42615</v>
      </c>
      <c r="S40" s="660"/>
      <c r="T40" s="660"/>
      <c r="U40" s="660"/>
      <c r="V40" s="660"/>
      <c r="W40" s="660"/>
      <c r="X40" s="660"/>
      <c r="Y40" s="661"/>
      <c r="Z40" s="662">
        <v>0.5</v>
      </c>
      <c r="AA40" s="662"/>
      <c r="AB40" s="662"/>
      <c r="AC40" s="662"/>
      <c r="AD40" s="663" t="s">
        <v>239</v>
      </c>
      <c r="AE40" s="663"/>
      <c r="AF40" s="663"/>
      <c r="AG40" s="663"/>
      <c r="AH40" s="663"/>
      <c r="AI40" s="663"/>
      <c r="AJ40" s="663"/>
      <c r="AK40" s="663"/>
      <c r="AL40" s="664" t="s">
        <v>130</v>
      </c>
      <c r="AM40" s="665"/>
      <c r="AN40" s="665"/>
      <c r="AO40" s="666"/>
      <c r="AQ40" s="722" t="s">
        <v>349</v>
      </c>
      <c r="AR40" s="723"/>
      <c r="AS40" s="723"/>
      <c r="AT40" s="723"/>
      <c r="AU40" s="723"/>
      <c r="AV40" s="723"/>
      <c r="AW40" s="723"/>
      <c r="AX40" s="723"/>
      <c r="AY40" s="724"/>
      <c r="AZ40" s="659" t="s">
        <v>239</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121</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103060</v>
      </c>
      <c r="CS40" s="660"/>
      <c r="CT40" s="660"/>
      <c r="CU40" s="660"/>
      <c r="CV40" s="660"/>
      <c r="CW40" s="660"/>
      <c r="CX40" s="660"/>
      <c r="CY40" s="661"/>
      <c r="CZ40" s="664">
        <v>1.2</v>
      </c>
      <c r="DA40" s="689"/>
      <c r="DB40" s="689"/>
      <c r="DC40" s="693"/>
      <c r="DD40" s="668" t="s">
        <v>239</v>
      </c>
      <c r="DE40" s="660"/>
      <c r="DF40" s="660"/>
      <c r="DG40" s="660"/>
      <c r="DH40" s="660"/>
      <c r="DI40" s="660"/>
      <c r="DJ40" s="660"/>
      <c r="DK40" s="661"/>
      <c r="DL40" s="668" t="s">
        <v>239</v>
      </c>
      <c r="DM40" s="660"/>
      <c r="DN40" s="660"/>
      <c r="DO40" s="660"/>
      <c r="DP40" s="660"/>
      <c r="DQ40" s="660"/>
      <c r="DR40" s="660"/>
      <c r="DS40" s="660"/>
      <c r="DT40" s="660"/>
      <c r="DU40" s="660"/>
      <c r="DV40" s="661"/>
      <c r="DW40" s="664" t="s">
        <v>239</v>
      </c>
      <c r="DX40" s="689"/>
      <c r="DY40" s="689"/>
      <c r="DZ40" s="689"/>
      <c r="EA40" s="689"/>
      <c r="EB40" s="689"/>
      <c r="EC40" s="690"/>
    </row>
    <row r="41" spans="2:133" ht="11.25" customHeight="1" x14ac:dyDescent="0.15">
      <c r="B41" s="680" t="s">
        <v>353</v>
      </c>
      <c r="C41" s="681"/>
      <c r="D41" s="681"/>
      <c r="E41" s="681"/>
      <c r="F41" s="681"/>
      <c r="G41" s="681"/>
      <c r="H41" s="681"/>
      <c r="I41" s="681"/>
      <c r="J41" s="681"/>
      <c r="K41" s="681"/>
      <c r="L41" s="681"/>
      <c r="M41" s="681"/>
      <c r="N41" s="681"/>
      <c r="O41" s="681"/>
      <c r="P41" s="681"/>
      <c r="Q41" s="682"/>
      <c r="R41" s="731">
        <v>9162334</v>
      </c>
      <c r="S41" s="732"/>
      <c r="T41" s="732"/>
      <c r="U41" s="732"/>
      <c r="V41" s="732"/>
      <c r="W41" s="732"/>
      <c r="X41" s="732"/>
      <c r="Y41" s="736"/>
      <c r="Z41" s="737">
        <v>100</v>
      </c>
      <c r="AA41" s="737"/>
      <c r="AB41" s="737"/>
      <c r="AC41" s="737"/>
      <c r="AD41" s="738">
        <v>4452174</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83119</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130</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130</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370824</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329</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1514386</v>
      </c>
      <c r="CS42" s="691"/>
      <c r="CT42" s="691"/>
      <c r="CU42" s="691"/>
      <c r="CV42" s="691"/>
      <c r="CW42" s="691"/>
      <c r="CX42" s="691"/>
      <c r="CY42" s="692"/>
      <c r="CZ42" s="664">
        <v>17.100000000000001</v>
      </c>
      <c r="DA42" s="689"/>
      <c r="DB42" s="689"/>
      <c r="DC42" s="693"/>
      <c r="DD42" s="668">
        <v>130181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t="s">
        <v>239</v>
      </c>
      <c r="CS43" s="691"/>
      <c r="CT43" s="691"/>
      <c r="CU43" s="691"/>
      <c r="CV43" s="691"/>
      <c r="CW43" s="691"/>
      <c r="CX43" s="691"/>
      <c r="CY43" s="692"/>
      <c r="CZ43" s="664" t="s">
        <v>130</v>
      </c>
      <c r="DA43" s="689"/>
      <c r="DB43" s="689"/>
      <c r="DC43" s="693"/>
      <c r="DD43" s="668" t="s">
        <v>239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1514386</v>
      </c>
      <c r="CS44" s="660"/>
      <c r="CT44" s="660"/>
      <c r="CU44" s="660"/>
      <c r="CV44" s="660"/>
      <c r="CW44" s="660"/>
      <c r="CX44" s="660"/>
      <c r="CY44" s="661"/>
      <c r="CZ44" s="664">
        <v>17.100000000000001</v>
      </c>
      <c r="DA44" s="665"/>
      <c r="DB44" s="665"/>
      <c r="DC44" s="671"/>
      <c r="DD44" s="668">
        <v>130181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480933</v>
      </c>
      <c r="CS45" s="691"/>
      <c r="CT45" s="691"/>
      <c r="CU45" s="691"/>
      <c r="CV45" s="691"/>
      <c r="CW45" s="691"/>
      <c r="CX45" s="691"/>
      <c r="CY45" s="692"/>
      <c r="CZ45" s="664">
        <v>5.4</v>
      </c>
      <c r="DA45" s="689"/>
      <c r="DB45" s="689"/>
      <c r="DC45" s="693"/>
      <c r="DD45" s="668">
        <v>41479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366</v>
      </c>
      <c r="CG46" s="657"/>
      <c r="CH46" s="657"/>
      <c r="CI46" s="657"/>
      <c r="CJ46" s="657"/>
      <c r="CK46" s="657"/>
      <c r="CL46" s="657"/>
      <c r="CM46" s="657"/>
      <c r="CN46" s="657"/>
      <c r="CO46" s="657"/>
      <c r="CP46" s="657"/>
      <c r="CQ46" s="658"/>
      <c r="CR46" s="659">
        <v>1033453</v>
      </c>
      <c r="CS46" s="660"/>
      <c r="CT46" s="660"/>
      <c r="CU46" s="660"/>
      <c r="CV46" s="660"/>
      <c r="CW46" s="660"/>
      <c r="CX46" s="660"/>
      <c r="CY46" s="661"/>
      <c r="CZ46" s="664">
        <v>11.7</v>
      </c>
      <c r="DA46" s="665"/>
      <c r="DB46" s="665"/>
      <c r="DC46" s="671"/>
      <c r="DD46" s="668">
        <v>88702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367</v>
      </c>
      <c r="CG47" s="657"/>
      <c r="CH47" s="657"/>
      <c r="CI47" s="657"/>
      <c r="CJ47" s="657"/>
      <c r="CK47" s="657"/>
      <c r="CL47" s="657"/>
      <c r="CM47" s="657"/>
      <c r="CN47" s="657"/>
      <c r="CO47" s="657"/>
      <c r="CP47" s="657"/>
      <c r="CQ47" s="658"/>
      <c r="CR47" s="659" t="s">
        <v>239</v>
      </c>
      <c r="CS47" s="691"/>
      <c r="CT47" s="691"/>
      <c r="CU47" s="691"/>
      <c r="CV47" s="691"/>
      <c r="CW47" s="691"/>
      <c r="CX47" s="691"/>
      <c r="CY47" s="692"/>
      <c r="CZ47" s="664" t="s">
        <v>239</v>
      </c>
      <c r="DA47" s="689"/>
      <c r="DB47" s="689"/>
      <c r="DC47" s="693"/>
      <c r="DD47" s="668" t="s">
        <v>239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368</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239</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8843447</v>
      </c>
      <c r="CS49" s="718"/>
      <c r="CT49" s="718"/>
      <c r="CU49" s="718"/>
      <c r="CV49" s="718"/>
      <c r="CW49" s="718"/>
      <c r="CX49" s="718"/>
      <c r="CY49" s="747"/>
      <c r="CZ49" s="739">
        <v>100</v>
      </c>
      <c r="DA49" s="748"/>
      <c r="DB49" s="748"/>
      <c r="DC49" s="749"/>
      <c r="DD49" s="750">
        <v>5506400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XOvWqMiN5LHs0o/noftWAUsnqjgqGdzxFcREfRw19MtGbzFOIx/iEPnqIarcCIPpOqJqH/ndKlXKFw1WEhehQ==" saltValue="+xZ9wsKjiranqLicJi5b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9162</v>
      </c>
      <c r="R7" s="789"/>
      <c r="S7" s="789"/>
      <c r="T7" s="789"/>
      <c r="U7" s="789"/>
      <c r="V7" s="789">
        <v>8843</v>
      </c>
      <c r="W7" s="789"/>
      <c r="X7" s="789"/>
      <c r="Y7" s="789"/>
      <c r="Z7" s="789"/>
      <c r="AA7" s="789">
        <v>319</v>
      </c>
      <c r="AB7" s="789"/>
      <c r="AC7" s="789"/>
      <c r="AD7" s="789"/>
      <c r="AE7" s="790"/>
      <c r="AF7" s="791">
        <v>304</v>
      </c>
      <c r="AG7" s="792"/>
      <c r="AH7" s="792"/>
      <c r="AI7" s="792"/>
      <c r="AJ7" s="793"/>
      <c r="AK7" s="794">
        <v>953</v>
      </c>
      <c r="AL7" s="795"/>
      <c r="AM7" s="795"/>
      <c r="AN7" s="795"/>
      <c r="AO7" s="795"/>
      <c r="AP7" s="795">
        <v>9242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9162</v>
      </c>
      <c r="R23" s="829"/>
      <c r="S23" s="829"/>
      <c r="T23" s="829"/>
      <c r="U23" s="829"/>
      <c r="V23" s="829">
        <v>8843</v>
      </c>
      <c r="W23" s="829"/>
      <c r="X23" s="829"/>
      <c r="Y23" s="829"/>
      <c r="Z23" s="829"/>
      <c r="AA23" s="829">
        <v>319</v>
      </c>
      <c r="AB23" s="829"/>
      <c r="AC23" s="829"/>
      <c r="AD23" s="829"/>
      <c r="AE23" s="830"/>
      <c r="AF23" s="831">
        <v>304</v>
      </c>
      <c r="AG23" s="829"/>
      <c r="AH23" s="829"/>
      <c r="AI23" s="829"/>
      <c r="AJ23" s="832"/>
      <c r="AK23" s="833"/>
      <c r="AL23" s="834"/>
      <c r="AM23" s="834"/>
      <c r="AN23" s="834"/>
      <c r="AO23" s="834"/>
      <c r="AP23" s="829">
        <v>9242</v>
      </c>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727</v>
      </c>
      <c r="R28" s="859"/>
      <c r="S28" s="859"/>
      <c r="T28" s="859"/>
      <c r="U28" s="859"/>
      <c r="V28" s="859">
        <v>719</v>
      </c>
      <c r="W28" s="859"/>
      <c r="X28" s="859"/>
      <c r="Y28" s="859"/>
      <c r="Z28" s="859"/>
      <c r="AA28" s="859">
        <v>8</v>
      </c>
      <c r="AB28" s="859"/>
      <c r="AC28" s="859"/>
      <c r="AD28" s="859"/>
      <c r="AE28" s="860"/>
      <c r="AF28" s="861">
        <v>8</v>
      </c>
      <c r="AG28" s="859"/>
      <c r="AH28" s="859"/>
      <c r="AI28" s="859"/>
      <c r="AJ28" s="862"/>
      <c r="AK28" s="863">
        <v>83</v>
      </c>
      <c r="AL28" s="864"/>
      <c r="AM28" s="864"/>
      <c r="AN28" s="864"/>
      <c r="AO28" s="864"/>
      <c r="AP28" s="864" t="s">
        <v>583</v>
      </c>
      <c r="AQ28" s="864"/>
      <c r="AR28" s="864"/>
      <c r="AS28" s="864"/>
      <c r="AT28" s="864"/>
      <c r="AU28" s="864" t="s">
        <v>583</v>
      </c>
      <c r="AV28" s="864"/>
      <c r="AW28" s="864"/>
      <c r="AX28" s="864"/>
      <c r="AY28" s="864"/>
      <c r="AZ28" s="865" t="s">
        <v>583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100</v>
      </c>
      <c r="R29" s="820"/>
      <c r="S29" s="820"/>
      <c r="T29" s="820"/>
      <c r="U29" s="820"/>
      <c r="V29" s="820">
        <v>100</v>
      </c>
      <c r="W29" s="820"/>
      <c r="X29" s="820"/>
      <c r="Y29" s="820"/>
      <c r="Z29" s="820"/>
      <c r="AA29" s="820">
        <v>0</v>
      </c>
      <c r="AB29" s="820"/>
      <c r="AC29" s="820"/>
      <c r="AD29" s="820"/>
      <c r="AE29" s="821"/>
      <c r="AF29" s="822">
        <v>0</v>
      </c>
      <c r="AG29" s="823"/>
      <c r="AH29" s="823"/>
      <c r="AI29" s="823"/>
      <c r="AJ29" s="824"/>
      <c r="AK29" s="870">
        <v>28</v>
      </c>
      <c r="AL29" s="866"/>
      <c r="AM29" s="866"/>
      <c r="AN29" s="866"/>
      <c r="AO29" s="866"/>
      <c r="AP29" s="866" t="s">
        <v>583</v>
      </c>
      <c r="AQ29" s="866"/>
      <c r="AR29" s="866"/>
      <c r="AS29" s="866"/>
      <c r="AT29" s="866"/>
      <c r="AU29" s="866" t="s">
        <v>583</v>
      </c>
      <c r="AV29" s="866"/>
      <c r="AW29" s="866"/>
      <c r="AX29" s="866"/>
      <c r="AY29" s="866"/>
      <c r="AZ29" s="867" t="s">
        <v>583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730</v>
      </c>
      <c r="R30" s="820"/>
      <c r="S30" s="820"/>
      <c r="T30" s="820"/>
      <c r="U30" s="820"/>
      <c r="V30" s="820">
        <v>681</v>
      </c>
      <c r="W30" s="820"/>
      <c r="X30" s="820"/>
      <c r="Y30" s="820"/>
      <c r="Z30" s="820"/>
      <c r="AA30" s="820">
        <v>50</v>
      </c>
      <c r="AB30" s="820"/>
      <c r="AC30" s="820"/>
      <c r="AD30" s="820"/>
      <c r="AE30" s="821"/>
      <c r="AF30" s="822">
        <v>50</v>
      </c>
      <c r="AG30" s="823"/>
      <c r="AH30" s="823"/>
      <c r="AI30" s="823"/>
      <c r="AJ30" s="824"/>
      <c r="AK30" s="870">
        <v>129</v>
      </c>
      <c r="AL30" s="866"/>
      <c r="AM30" s="866"/>
      <c r="AN30" s="866"/>
      <c r="AO30" s="866"/>
      <c r="AP30" s="866" t="s">
        <v>583</v>
      </c>
      <c r="AQ30" s="866"/>
      <c r="AR30" s="866"/>
      <c r="AS30" s="866"/>
      <c r="AT30" s="866"/>
      <c r="AU30" s="866" t="s">
        <v>583</v>
      </c>
      <c r="AV30" s="866"/>
      <c r="AW30" s="866"/>
      <c r="AX30" s="866"/>
      <c r="AY30" s="866"/>
      <c r="AZ30" s="867" t="s">
        <v>583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391</v>
      </c>
      <c r="R31" s="820"/>
      <c r="S31" s="820"/>
      <c r="T31" s="820"/>
      <c r="U31" s="820"/>
      <c r="V31" s="820">
        <v>378</v>
      </c>
      <c r="W31" s="820"/>
      <c r="X31" s="820"/>
      <c r="Y31" s="820"/>
      <c r="Z31" s="820"/>
      <c r="AA31" s="820">
        <v>13</v>
      </c>
      <c r="AB31" s="820"/>
      <c r="AC31" s="820"/>
      <c r="AD31" s="820"/>
      <c r="AE31" s="821"/>
      <c r="AF31" s="822">
        <v>13</v>
      </c>
      <c r="AG31" s="823"/>
      <c r="AH31" s="823"/>
      <c r="AI31" s="823"/>
      <c r="AJ31" s="824"/>
      <c r="AK31" s="870">
        <v>144</v>
      </c>
      <c r="AL31" s="866"/>
      <c r="AM31" s="866"/>
      <c r="AN31" s="866"/>
      <c r="AO31" s="866"/>
      <c r="AP31" s="866" t="s">
        <v>583</v>
      </c>
      <c r="AQ31" s="866"/>
      <c r="AR31" s="866"/>
      <c r="AS31" s="866"/>
      <c r="AT31" s="866"/>
      <c r="AU31" s="866" t="s">
        <v>583</v>
      </c>
      <c r="AV31" s="866"/>
      <c r="AW31" s="866"/>
      <c r="AX31" s="866"/>
      <c r="AY31" s="866"/>
      <c r="AZ31" s="867" t="s">
        <v>583</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576</v>
      </c>
      <c r="R32" s="820"/>
      <c r="S32" s="820"/>
      <c r="T32" s="820"/>
      <c r="U32" s="820"/>
      <c r="V32" s="820">
        <v>896</v>
      </c>
      <c r="W32" s="820"/>
      <c r="X32" s="820"/>
      <c r="Y32" s="820"/>
      <c r="Z32" s="820"/>
      <c r="AA32" s="820">
        <v>-320</v>
      </c>
      <c r="AB32" s="820"/>
      <c r="AC32" s="820"/>
      <c r="AD32" s="820"/>
      <c r="AE32" s="821"/>
      <c r="AF32" s="822">
        <v>936</v>
      </c>
      <c r="AG32" s="823"/>
      <c r="AH32" s="823"/>
      <c r="AI32" s="823"/>
      <c r="AJ32" s="824"/>
      <c r="AK32" s="870">
        <v>165</v>
      </c>
      <c r="AL32" s="866"/>
      <c r="AM32" s="866"/>
      <c r="AN32" s="866"/>
      <c r="AO32" s="866"/>
      <c r="AP32" s="866">
        <v>626</v>
      </c>
      <c r="AQ32" s="866"/>
      <c r="AR32" s="866"/>
      <c r="AS32" s="866"/>
      <c r="AT32" s="866"/>
      <c r="AU32" s="866">
        <v>349</v>
      </c>
      <c r="AV32" s="866"/>
      <c r="AW32" s="866"/>
      <c r="AX32" s="866"/>
      <c r="AY32" s="866"/>
      <c r="AZ32" s="867" t="s">
        <v>583</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412</v>
      </c>
      <c r="C33" s="817"/>
      <c r="D33" s="817"/>
      <c r="E33" s="817"/>
      <c r="F33" s="817"/>
      <c r="G33" s="817"/>
      <c r="H33" s="817"/>
      <c r="I33" s="817"/>
      <c r="J33" s="817"/>
      <c r="K33" s="817"/>
      <c r="L33" s="817"/>
      <c r="M33" s="817"/>
      <c r="N33" s="817"/>
      <c r="O33" s="817"/>
      <c r="P33" s="818"/>
      <c r="Q33" s="819">
        <v>1076</v>
      </c>
      <c r="R33" s="820"/>
      <c r="S33" s="820"/>
      <c r="T33" s="820"/>
      <c r="U33" s="820"/>
      <c r="V33" s="820">
        <v>1132</v>
      </c>
      <c r="W33" s="820"/>
      <c r="X33" s="820"/>
      <c r="Y33" s="820"/>
      <c r="Z33" s="820"/>
      <c r="AA33" s="820">
        <v>-56</v>
      </c>
      <c r="AB33" s="820"/>
      <c r="AC33" s="820"/>
      <c r="AD33" s="820"/>
      <c r="AE33" s="821"/>
      <c r="AF33" s="822">
        <v>207</v>
      </c>
      <c r="AG33" s="823"/>
      <c r="AH33" s="823"/>
      <c r="AI33" s="823"/>
      <c r="AJ33" s="824"/>
      <c r="AK33" s="870">
        <v>465</v>
      </c>
      <c r="AL33" s="866"/>
      <c r="AM33" s="866"/>
      <c r="AN33" s="866"/>
      <c r="AO33" s="866"/>
      <c r="AP33" s="866">
        <v>681</v>
      </c>
      <c r="AQ33" s="866"/>
      <c r="AR33" s="866"/>
      <c r="AS33" s="866"/>
      <c r="AT33" s="866"/>
      <c r="AU33" s="866">
        <v>340</v>
      </c>
      <c r="AV33" s="866"/>
      <c r="AW33" s="866"/>
      <c r="AX33" s="866"/>
      <c r="AY33" s="866"/>
      <c r="AZ33" s="867" t="s">
        <v>583</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413</v>
      </c>
      <c r="C34" s="817"/>
      <c r="D34" s="817"/>
      <c r="E34" s="817"/>
      <c r="F34" s="817"/>
      <c r="G34" s="817"/>
      <c r="H34" s="817"/>
      <c r="I34" s="817"/>
      <c r="J34" s="817"/>
      <c r="K34" s="817"/>
      <c r="L34" s="817"/>
      <c r="M34" s="817"/>
      <c r="N34" s="817"/>
      <c r="O34" s="817"/>
      <c r="P34" s="818"/>
      <c r="Q34" s="819">
        <v>350</v>
      </c>
      <c r="R34" s="820"/>
      <c r="S34" s="820"/>
      <c r="T34" s="820"/>
      <c r="U34" s="820"/>
      <c r="V34" s="820">
        <v>435</v>
      </c>
      <c r="W34" s="820"/>
      <c r="X34" s="820"/>
      <c r="Y34" s="820"/>
      <c r="Z34" s="820"/>
      <c r="AA34" s="820">
        <v>-85</v>
      </c>
      <c r="AB34" s="820"/>
      <c r="AC34" s="820"/>
      <c r="AD34" s="820"/>
      <c r="AE34" s="821"/>
      <c r="AF34" s="822">
        <v>52</v>
      </c>
      <c r="AG34" s="823"/>
      <c r="AH34" s="823"/>
      <c r="AI34" s="823"/>
      <c r="AJ34" s="824"/>
      <c r="AK34" s="870">
        <v>185</v>
      </c>
      <c r="AL34" s="866"/>
      <c r="AM34" s="866"/>
      <c r="AN34" s="866"/>
      <c r="AO34" s="866"/>
      <c r="AP34" s="866">
        <v>743</v>
      </c>
      <c r="AQ34" s="866"/>
      <c r="AR34" s="866"/>
      <c r="AS34" s="866"/>
      <c r="AT34" s="866"/>
      <c r="AU34" s="866">
        <v>393</v>
      </c>
      <c r="AV34" s="866"/>
      <c r="AW34" s="866"/>
      <c r="AX34" s="866"/>
      <c r="AY34" s="866"/>
      <c r="AZ34" s="867" t="s">
        <v>583</v>
      </c>
      <c r="BA34" s="867"/>
      <c r="BB34" s="867"/>
      <c r="BC34" s="867"/>
      <c r="BD34" s="867"/>
      <c r="BE34" s="868" t="s">
        <v>411</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1266</v>
      </c>
      <c r="AG63" s="880"/>
      <c r="AH63" s="880"/>
      <c r="AI63" s="880"/>
      <c r="AJ63" s="881"/>
      <c r="AK63" s="882"/>
      <c r="AL63" s="877"/>
      <c r="AM63" s="877"/>
      <c r="AN63" s="877"/>
      <c r="AO63" s="877"/>
      <c r="AP63" s="880">
        <v>2050</v>
      </c>
      <c r="AQ63" s="880"/>
      <c r="AR63" s="880"/>
      <c r="AS63" s="880"/>
      <c r="AT63" s="880"/>
      <c r="AU63" s="880">
        <v>1082</v>
      </c>
      <c r="AV63" s="880"/>
      <c r="AW63" s="880"/>
      <c r="AX63" s="880"/>
      <c r="AY63" s="880"/>
      <c r="AZ63" s="884"/>
      <c r="BA63" s="884"/>
      <c r="BB63" s="884"/>
      <c r="BC63" s="884"/>
      <c r="BD63" s="884"/>
      <c r="BE63" s="885"/>
      <c r="BF63" s="885"/>
      <c r="BG63" s="885"/>
      <c r="BH63" s="885"/>
      <c r="BI63" s="886"/>
      <c r="BJ63" s="887" t="s">
        <v>130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420</v>
      </c>
      <c r="AB66" s="770"/>
      <c r="AC66" s="770"/>
      <c r="AD66" s="770"/>
      <c r="AE66" s="771"/>
      <c r="AF66" s="890" t="s">
        <v>401</v>
      </c>
      <c r="AG66" s="851"/>
      <c r="AH66" s="851"/>
      <c r="AI66" s="851"/>
      <c r="AJ66" s="891"/>
      <c r="AK66" s="769" t="s">
        <v>402</v>
      </c>
      <c r="AL66" s="764"/>
      <c r="AM66" s="764"/>
      <c r="AN66" s="764"/>
      <c r="AO66" s="765"/>
      <c r="AP66" s="769" t="s">
        <v>403</v>
      </c>
      <c r="AQ66" s="770"/>
      <c r="AR66" s="770"/>
      <c r="AS66" s="770"/>
      <c r="AT66" s="771"/>
      <c r="AU66" s="769" t="s">
        <v>421</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584</v>
      </c>
      <c r="C68" s="906"/>
      <c r="D68" s="906"/>
      <c r="E68" s="906"/>
      <c r="F68" s="906"/>
      <c r="G68" s="906"/>
      <c r="H68" s="906"/>
      <c r="I68" s="906"/>
      <c r="J68" s="906"/>
      <c r="K68" s="906"/>
      <c r="L68" s="906"/>
      <c r="M68" s="906"/>
      <c r="N68" s="906"/>
      <c r="O68" s="906"/>
      <c r="P68" s="907"/>
      <c r="Q68" s="908">
        <v>7217</v>
      </c>
      <c r="R68" s="902"/>
      <c r="S68" s="902"/>
      <c r="T68" s="902"/>
      <c r="U68" s="902"/>
      <c r="V68" s="902">
        <v>6782</v>
      </c>
      <c r="W68" s="902"/>
      <c r="X68" s="902"/>
      <c r="Y68" s="902"/>
      <c r="Z68" s="902"/>
      <c r="AA68" s="902">
        <v>435</v>
      </c>
      <c r="AB68" s="902"/>
      <c r="AC68" s="902"/>
      <c r="AD68" s="902"/>
      <c r="AE68" s="902"/>
      <c r="AF68" s="902">
        <v>268</v>
      </c>
      <c r="AG68" s="902"/>
      <c r="AH68" s="902"/>
      <c r="AI68" s="902"/>
      <c r="AJ68" s="902"/>
      <c r="AK68" s="902" t="s">
        <v>583</v>
      </c>
      <c r="AL68" s="902"/>
      <c r="AM68" s="902"/>
      <c r="AN68" s="902"/>
      <c r="AO68" s="902"/>
      <c r="AP68" s="902">
        <v>1399</v>
      </c>
      <c r="AQ68" s="902"/>
      <c r="AR68" s="902"/>
      <c r="AS68" s="902"/>
      <c r="AT68" s="902"/>
      <c r="AU68" s="902">
        <v>59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585</v>
      </c>
      <c r="C69" s="910"/>
      <c r="D69" s="910"/>
      <c r="E69" s="910"/>
      <c r="F69" s="910"/>
      <c r="G69" s="910"/>
      <c r="H69" s="910"/>
      <c r="I69" s="910"/>
      <c r="J69" s="910"/>
      <c r="K69" s="910"/>
      <c r="L69" s="910"/>
      <c r="M69" s="910"/>
      <c r="N69" s="910"/>
      <c r="O69" s="910"/>
      <c r="P69" s="911"/>
      <c r="Q69" s="912">
        <v>313</v>
      </c>
      <c r="R69" s="866"/>
      <c r="S69" s="866"/>
      <c r="T69" s="866"/>
      <c r="U69" s="866"/>
      <c r="V69" s="866">
        <v>304</v>
      </c>
      <c r="W69" s="866"/>
      <c r="X69" s="866"/>
      <c r="Y69" s="866"/>
      <c r="Z69" s="866"/>
      <c r="AA69" s="866">
        <v>9</v>
      </c>
      <c r="AB69" s="866"/>
      <c r="AC69" s="866"/>
      <c r="AD69" s="866"/>
      <c r="AE69" s="866"/>
      <c r="AF69" s="866">
        <v>9</v>
      </c>
      <c r="AG69" s="866"/>
      <c r="AH69" s="866"/>
      <c r="AI69" s="866"/>
      <c r="AJ69" s="866"/>
      <c r="AK69" s="866" t="s">
        <v>583</v>
      </c>
      <c r="AL69" s="866"/>
      <c r="AM69" s="866"/>
      <c r="AN69" s="866"/>
      <c r="AO69" s="866"/>
      <c r="AP69" s="866">
        <v>0</v>
      </c>
      <c r="AQ69" s="866"/>
      <c r="AR69" s="866"/>
      <c r="AS69" s="866"/>
      <c r="AT69" s="866"/>
      <c r="AU69" s="866">
        <v>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591</v>
      </c>
      <c r="C70" s="910"/>
      <c r="D70" s="910"/>
      <c r="E70" s="910"/>
      <c r="F70" s="910"/>
      <c r="G70" s="910"/>
      <c r="H70" s="910"/>
      <c r="I70" s="910"/>
      <c r="J70" s="910"/>
      <c r="K70" s="910"/>
      <c r="L70" s="910"/>
      <c r="M70" s="910"/>
      <c r="N70" s="910"/>
      <c r="O70" s="910"/>
      <c r="P70" s="911"/>
      <c r="Q70" s="912">
        <v>3062</v>
      </c>
      <c r="R70" s="866"/>
      <c r="S70" s="866"/>
      <c r="T70" s="866"/>
      <c r="U70" s="866"/>
      <c r="V70" s="866">
        <v>2800</v>
      </c>
      <c r="W70" s="866"/>
      <c r="X70" s="866"/>
      <c r="Y70" s="866"/>
      <c r="Z70" s="866"/>
      <c r="AA70" s="866">
        <v>263</v>
      </c>
      <c r="AB70" s="866"/>
      <c r="AC70" s="866"/>
      <c r="AD70" s="866"/>
      <c r="AE70" s="866"/>
      <c r="AF70" s="866">
        <v>263</v>
      </c>
      <c r="AG70" s="866"/>
      <c r="AH70" s="866"/>
      <c r="AI70" s="866"/>
      <c r="AJ70" s="866"/>
      <c r="AK70" s="866">
        <v>1</v>
      </c>
      <c r="AL70" s="866"/>
      <c r="AM70" s="866"/>
      <c r="AN70" s="866"/>
      <c r="AO70" s="866"/>
      <c r="AP70" s="866">
        <v>844</v>
      </c>
      <c r="AQ70" s="866"/>
      <c r="AR70" s="866"/>
      <c r="AS70" s="866"/>
      <c r="AT70" s="866"/>
      <c r="AU70" s="866">
        <v>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540</v>
      </c>
      <c r="AG88" s="880"/>
      <c r="AH88" s="880"/>
      <c r="AI88" s="880"/>
      <c r="AJ88" s="880"/>
      <c r="AK88" s="877"/>
      <c r="AL88" s="877"/>
      <c r="AM88" s="877"/>
      <c r="AN88" s="877"/>
      <c r="AO88" s="877"/>
      <c r="AP88" s="880">
        <v>2243</v>
      </c>
      <c r="AQ88" s="880"/>
      <c r="AR88" s="880"/>
      <c r="AS88" s="880"/>
      <c r="AT88" s="880"/>
      <c r="AU88" s="880">
        <v>68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312</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312</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312</v>
      </c>
      <c r="DR109" s="929"/>
      <c r="DS109" s="929"/>
      <c r="DT109" s="929"/>
      <c r="DU109" s="930"/>
      <c r="DV109" s="928" t="s">
        <v>433</v>
      </c>
      <c r="DW109" s="929"/>
      <c r="DX109" s="929"/>
      <c r="DY109" s="929"/>
      <c r="DZ109" s="931"/>
    </row>
    <row r="110" spans="1:131" s="230" customFormat="1" ht="26.25" customHeight="1" x14ac:dyDescent="0.15">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815545</v>
      </c>
      <c r="AB110" s="936"/>
      <c r="AC110" s="936"/>
      <c r="AD110" s="936"/>
      <c r="AE110" s="937"/>
      <c r="AF110" s="938">
        <v>774830</v>
      </c>
      <c r="AG110" s="936"/>
      <c r="AH110" s="936"/>
      <c r="AI110" s="936"/>
      <c r="AJ110" s="937"/>
      <c r="AK110" s="938">
        <v>788914</v>
      </c>
      <c r="AL110" s="936"/>
      <c r="AM110" s="936"/>
      <c r="AN110" s="936"/>
      <c r="AO110" s="937"/>
      <c r="AP110" s="939">
        <v>20.8</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7265052</v>
      </c>
      <c r="BR110" s="967"/>
      <c r="BS110" s="967"/>
      <c r="BT110" s="967"/>
      <c r="BU110" s="967"/>
      <c r="BV110" s="967">
        <v>9508317</v>
      </c>
      <c r="BW110" s="967"/>
      <c r="BX110" s="967"/>
      <c r="BY110" s="967"/>
      <c r="BZ110" s="967"/>
      <c r="CA110" s="967">
        <v>9242231</v>
      </c>
      <c r="CB110" s="967"/>
      <c r="CC110" s="967"/>
      <c r="CD110" s="967"/>
      <c r="CE110" s="967"/>
      <c r="CF110" s="980">
        <v>243.2</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439</v>
      </c>
      <c r="DH110" s="967"/>
      <c r="DI110" s="967"/>
      <c r="DJ110" s="967"/>
      <c r="DK110" s="967"/>
      <c r="DL110" s="967" t="s">
        <v>130</v>
      </c>
      <c r="DM110" s="967"/>
      <c r="DN110" s="967"/>
      <c r="DO110" s="967"/>
      <c r="DP110" s="967"/>
      <c r="DQ110" s="967" t="s">
        <v>440</v>
      </c>
      <c r="DR110" s="967"/>
      <c r="DS110" s="967"/>
      <c r="DT110" s="967"/>
      <c r="DU110" s="967"/>
      <c r="DV110" s="968" t="s">
        <v>130</v>
      </c>
      <c r="DW110" s="968"/>
      <c r="DX110" s="968"/>
      <c r="DY110" s="968"/>
      <c r="DZ110" s="969"/>
    </row>
    <row r="111" spans="1:131" s="230" customFormat="1" ht="26.25" customHeight="1" x14ac:dyDescent="0.15">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130</v>
      </c>
      <c r="AG111" s="974"/>
      <c r="AH111" s="974"/>
      <c r="AI111" s="974"/>
      <c r="AJ111" s="975"/>
      <c r="AK111" s="976" t="s">
        <v>443</v>
      </c>
      <c r="AL111" s="974"/>
      <c r="AM111" s="974"/>
      <c r="AN111" s="974"/>
      <c r="AO111" s="975"/>
      <c r="AP111" s="977" t="s">
        <v>444</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440</v>
      </c>
      <c r="BR111" s="962"/>
      <c r="BS111" s="962"/>
      <c r="BT111" s="962"/>
      <c r="BU111" s="962"/>
      <c r="BV111" s="962" t="s">
        <v>130</v>
      </c>
      <c r="BW111" s="962"/>
      <c r="BX111" s="962"/>
      <c r="BY111" s="962"/>
      <c r="BZ111" s="962"/>
      <c r="CA111" s="962" t="s">
        <v>440</v>
      </c>
      <c r="CB111" s="962"/>
      <c r="CC111" s="962"/>
      <c r="CD111" s="962"/>
      <c r="CE111" s="962"/>
      <c r="CF111" s="956" t="s">
        <v>444</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440</v>
      </c>
      <c r="DH111" s="962"/>
      <c r="DI111" s="962"/>
      <c r="DJ111" s="962"/>
      <c r="DK111" s="962"/>
      <c r="DL111" s="962" t="s">
        <v>130</v>
      </c>
      <c r="DM111" s="962"/>
      <c r="DN111" s="962"/>
      <c r="DO111" s="962"/>
      <c r="DP111" s="962"/>
      <c r="DQ111" s="962" t="s">
        <v>447</v>
      </c>
      <c r="DR111" s="962"/>
      <c r="DS111" s="962"/>
      <c r="DT111" s="962"/>
      <c r="DU111" s="962"/>
      <c r="DV111" s="963" t="s">
        <v>130</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130</v>
      </c>
      <c r="AB112" s="995"/>
      <c r="AC112" s="995"/>
      <c r="AD112" s="995"/>
      <c r="AE112" s="996"/>
      <c r="AF112" s="997" t="s">
        <v>130</v>
      </c>
      <c r="AG112" s="995"/>
      <c r="AH112" s="995"/>
      <c r="AI112" s="995"/>
      <c r="AJ112" s="996"/>
      <c r="AK112" s="997" t="s">
        <v>130</v>
      </c>
      <c r="AL112" s="995"/>
      <c r="AM112" s="995"/>
      <c r="AN112" s="995"/>
      <c r="AO112" s="996"/>
      <c r="AP112" s="998" t="s">
        <v>440</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2472663</v>
      </c>
      <c r="BR112" s="962"/>
      <c r="BS112" s="962"/>
      <c r="BT112" s="962"/>
      <c r="BU112" s="962"/>
      <c r="BV112" s="962">
        <v>2193663</v>
      </c>
      <c r="BW112" s="962"/>
      <c r="BX112" s="962"/>
      <c r="BY112" s="962"/>
      <c r="BZ112" s="962"/>
      <c r="CA112" s="962">
        <v>1929974</v>
      </c>
      <c r="CB112" s="962"/>
      <c r="CC112" s="962"/>
      <c r="CD112" s="962"/>
      <c r="CE112" s="962"/>
      <c r="CF112" s="956">
        <v>50.8</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130</v>
      </c>
      <c r="DH112" s="962"/>
      <c r="DI112" s="962"/>
      <c r="DJ112" s="962"/>
      <c r="DK112" s="962"/>
      <c r="DL112" s="962" t="s">
        <v>130</v>
      </c>
      <c r="DM112" s="962"/>
      <c r="DN112" s="962"/>
      <c r="DO112" s="962"/>
      <c r="DP112" s="962"/>
      <c r="DQ112" s="962" t="s">
        <v>440</v>
      </c>
      <c r="DR112" s="962"/>
      <c r="DS112" s="962"/>
      <c r="DT112" s="962"/>
      <c r="DU112" s="962"/>
      <c r="DV112" s="963" t="s">
        <v>130</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255939</v>
      </c>
      <c r="AB113" s="974"/>
      <c r="AC113" s="974"/>
      <c r="AD113" s="974"/>
      <c r="AE113" s="975"/>
      <c r="AF113" s="976">
        <v>235264</v>
      </c>
      <c r="AG113" s="974"/>
      <c r="AH113" s="974"/>
      <c r="AI113" s="974"/>
      <c r="AJ113" s="975"/>
      <c r="AK113" s="976">
        <v>254461</v>
      </c>
      <c r="AL113" s="974"/>
      <c r="AM113" s="974"/>
      <c r="AN113" s="974"/>
      <c r="AO113" s="975"/>
      <c r="AP113" s="977">
        <v>6.7</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43754</v>
      </c>
      <c r="BR113" s="962"/>
      <c r="BS113" s="962"/>
      <c r="BT113" s="962"/>
      <c r="BU113" s="962"/>
      <c r="BV113" s="962">
        <v>72141</v>
      </c>
      <c r="BW113" s="962"/>
      <c r="BX113" s="962"/>
      <c r="BY113" s="962"/>
      <c r="BZ113" s="962"/>
      <c r="CA113" s="962">
        <v>67923</v>
      </c>
      <c r="CB113" s="962"/>
      <c r="CC113" s="962"/>
      <c r="CD113" s="962"/>
      <c r="CE113" s="962"/>
      <c r="CF113" s="956">
        <v>1.8</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130</v>
      </c>
      <c r="DH113" s="995"/>
      <c r="DI113" s="995"/>
      <c r="DJ113" s="995"/>
      <c r="DK113" s="996"/>
      <c r="DL113" s="997" t="s">
        <v>130</v>
      </c>
      <c r="DM113" s="995"/>
      <c r="DN113" s="995"/>
      <c r="DO113" s="995"/>
      <c r="DP113" s="996"/>
      <c r="DQ113" s="997" t="s">
        <v>447</v>
      </c>
      <c r="DR113" s="995"/>
      <c r="DS113" s="995"/>
      <c r="DT113" s="995"/>
      <c r="DU113" s="996"/>
      <c r="DV113" s="998" t="s">
        <v>440</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4273</v>
      </c>
      <c r="AB114" s="995"/>
      <c r="AC114" s="995"/>
      <c r="AD114" s="995"/>
      <c r="AE114" s="996"/>
      <c r="AF114" s="997">
        <v>4239</v>
      </c>
      <c r="AG114" s="995"/>
      <c r="AH114" s="995"/>
      <c r="AI114" s="995"/>
      <c r="AJ114" s="996"/>
      <c r="AK114" s="997">
        <v>4296</v>
      </c>
      <c r="AL114" s="995"/>
      <c r="AM114" s="995"/>
      <c r="AN114" s="995"/>
      <c r="AO114" s="996"/>
      <c r="AP114" s="998">
        <v>0.1</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647450</v>
      </c>
      <c r="BR114" s="962"/>
      <c r="BS114" s="962"/>
      <c r="BT114" s="962"/>
      <c r="BU114" s="962"/>
      <c r="BV114" s="962">
        <v>648371</v>
      </c>
      <c r="BW114" s="962"/>
      <c r="BX114" s="962"/>
      <c r="BY114" s="962"/>
      <c r="BZ114" s="962"/>
      <c r="CA114" s="962">
        <v>511086</v>
      </c>
      <c r="CB114" s="962"/>
      <c r="CC114" s="962"/>
      <c r="CD114" s="962"/>
      <c r="CE114" s="962"/>
      <c r="CF114" s="956">
        <v>13.4</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130</v>
      </c>
      <c r="DH114" s="995"/>
      <c r="DI114" s="995"/>
      <c r="DJ114" s="995"/>
      <c r="DK114" s="996"/>
      <c r="DL114" s="997" t="s">
        <v>130</v>
      </c>
      <c r="DM114" s="995"/>
      <c r="DN114" s="995"/>
      <c r="DO114" s="995"/>
      <c r="DP114" s="996"/>
      <c r="DQ114" s="997" t="s">
        <v>130</v>
      </c>
      <c r="DR114" s="995"/>
      <c r="DS114" s="995"/>
      <c r="DT114" s="995"/>
      <c r="DU114" s="996"/>
      <c r="DV114" s="998" t="s">
        <v>130</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2300</v>
      </c>
      <c r="AB115" s="974"/>
      <c r="AC115" s="974"/>
      <c r="AD115" s="974"/>
      <c r="AE115" s="975"/>
      <c r="AF115" s="976">
        <v>2093</v>
      </c>
      <c r="AG115" s="974"/>
      <c r="AH115" s="974"/>
      <c r="AI115" s="974"/>
      <c r="AJ115" s="975"/>
      <c r="AK115" s="976">
        <v>1651</v>
      </c>
      <c r="AL115" s="974"/>
      <c r="AM115" s="974"/>
      <c r="AN115" s="974"/>
      <c r="AO115" s="975"/>
      <c r="AP115" s="977">
        <v>0</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130</v>
      </c>
      <c r="BR115" s="962"/>
      <c r="BS115" s="962"/>
      <c r="BT115" s="962"/>
      <c r="BU115" s="962"/>
      <c r="BV115" s="962" t="s">
        <v>130</v>
      </c>
      <c r="BW115" s="962"/>
      <c r="BX115" s="962"/>
      <c r="BY115" s="962"/>
      <c r="BZ115" s="962"/>
      <c r="CA115" s="962" t="s">
        <v>443</v>
      </c>
      <c r="CB115" s="962"/>
      <c r="CC115" s="962"/>
      <c r="CD115" s="962"/>
      <c r="CE115" s="962"/>
      <c r="CF115" s="956" t="s">
        <v>440</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130</v>
      </c>
      <c r="DH115" s="995"/>
      <c r="DI115" s="995"/>
      <c r="DJ115" s="995"/>
      <c r="DK115" s="996"/>
      <c r="DL115" s="997" t="s">
        <v>461</v>
      </c>
      <c r="DM115" s="995"/>
      <c r="DN115" s="995"/>
      <c r="DO115" s="995"/>
      <c r="DP115" s="996"/>
      <c r="DQ115" s="997" t="s">
        <v>440</v>
      </c>
      <c r="DR115" s="995"/>
      <c r="DS115" s="995"/>
      <c r="DT115" s="995"/>
      <c r="DU115" s="996"/>
      <c r="DV115" s="998" t="s">
        <v>439</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130</v>
      </c>
      <c r="AB116" s="995"/>
      <c r="AC116" s="995"/>
      <c r="AD116" s="995"/>
      <c r="AE116" s="996"/>
      <c r="AF116" s="997" t="s">
        <v>443</v>
      </c>
      <c r="AG116" s="995"/>
      <c r="AH116" s="995"/>
      <c r="AI116" s="995"/>
      <c r="AJ116" s="996"/>
      <c r="AK116" s="997" t="s">
        <v>444</v>
      </c>
      <c r="AL116" s="995"/>
      <c r="AM116" s="995"/>
      <c r="AN116" s="995"/>
      <c r="AO116" s="996"/>
      <c r="AP116" s="998" t="s">
        <v>130</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440</v>
      </c>
      <c r="BR116" s="962"/>
      <c r="BS116" s="962"/>
      <c r="BT116" s="962"/>
      <c r="BU116" s="962"/>
      <c r="BV116" s="962" t="s">
        <v>130</v>
      </c>
      <c r="BW116" s="962"/>
      <c r="BX116" s="962"/>
      <c r="BY116" s="962"/>
      <c r="BZ116" s="962"/>
      <c r="CA116" s="962" t="s">
        <v>130</v>
      </c>
      <c r="CB116" s="962"/>
      <c r="CC116" s="962"/>
      <c r="CD116" s="962"/>
      <c r="CE116" s="962"/>
      <c r="CF116" s="956" t="s">
        <v>130</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440</v>
      </c>
      <c r="DH116" s="995"/>
      <c r="DI116" s="995"/>
      <c r="DJ116" s="995"/>
      <c r="DK116" s="996"/>
      <c r="DL116" s="997" t="s">
        <v>130</v>
      </c>
      <c r="DM116" s="995"/>
      <c r="DN116" s="995"/>
      <c r="DO116" s="995"/>
      <c r="DP116" s="996"/>
      <c r="DQ116" s="997" t="s">
        <v>447</v>
      </c>
      <c r="DR116" s="995"/>
      <c r="DS116" s="995"/>
      <c r="DT116" s="995"/>
      <c r="DU116" s="996"/>
      <c r="DV116" s="998" t="s">
        <v>130</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1078057</v>
      </c>
      <c r="AB117" s="1015"/>
      <c r="AC117" s="1015"/>
      <c r="AD117" s="1015"/>
      <c r="AE117" s="1016"/>
      <c r="AF117" s="1017">
        <v>1016426</v>
      </c>
      <c r="AG117" s="1015"/>
      <c r="AH117" s="1015"/>
      <c r="AI117" s="1015"/>
      <c r="AJ117" s="1016"/>
      <c r="AK117" s="1017">
        <v>1049322</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130</v>
      </c>
      <c r="BR117" s="962"/>
      <c r="BS117" s="962"/>
      <c r="BT117" s="962"/>
      <c r="BU117" s="962"/>
      <c r="BV117" s="962" t="s">
        <v>130</v>
      </c>
      <c r="BW117" s="962"/>
      <c r="BX117" s="962"/>
      <c r="BY117" s="962"/>
      <c r="BZ117" s="962"/>
      <c r="CA117" s="962" t="s">
        <v>130</v>
      </c>
      <c r="CB117" s="962"/>
      <c r="CC117" s="962"/>
      <c r="CD117" s="962"/>
      <c r="CE117" s="962"/>
      <c r="CF117" s="956" t="s">
        <v>440</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130</v>
      </c>
      <c r="DH117" s="995"/>
      <c r="DI117" s="995"/>
      <c r="DJ117" s="995"/>
      <c r="DK117" s="996"/>
      <c r="DL117" s="997" t="s">
        <v>130</v>
      </c>
      <c r="DM117" s="995"/>
      <c r="DN117" s="995"/>
      <c r="DO117" s="995"/>
      <c r="DP117" s="996"/>
      <c r="DQ117" s="997" t="s">
        <v>130</v>
      </c>
      <c r="DR117" s="995"/>
      <c r="DS117" s="995"/>
      <c r="DT117" s="995"/>
      <c r="DU117" s="996"/>
      <c r="DV117" s="998" t="s">
        <v>439</v>
      </c>
      <c r="DW117" s="999"/>
      <c r="DX117" s="999"/>
      <c r="DY117" s="999"/>
      <c r="DZ117" s="1000"/>
    </row>
    <row r="118" spans="1:130" s="230" customFormat="1" ht="26.25" customHeight="1" x14ac:dyDescent="0.15">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312</v>
      </c>
      <c r="AL118" s="929"/>
      <c r="AM118" s="929"/>
      <c r="AN118" s="929"/>
      <c r="AO118" s="930"/>
      <c r="AP118" s="1006" t="s">
        <v>433</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130</v>
      </c>
      <c r="BR118" s="1036"/>
      <c r="BS118" s="1036"/>
      <c r="BT118" s="1036"/>
      <c r="BU118" s="1036"/>
      <c r="BV118" s="1036" t="s">
        <v>469</v>
      </c>
      <c r="BW118" s="1036"/>
      <c r="BX118" s="1036"/>
      <c r="BY118" s="1036"/>
      <c r="BZ118" s="1036"/>
      <c r="CA118" s="1036" t="s">
        <v>469</v>
      </c>
      <c r="CB118" s="1036"/>
      <c r="CC118" s="1036"/>
      <c r="CD118" s="1036"/>
      <c r="CE118" s="1036"/>
      <c r="CF118" s="956" t="s">
        <v>130</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130</v>
      </c>
      <c r="DH118" s="995"/>
      <c r="DI118" s="995"/>
      <c r="DJ118" s="995"/>
      <c r="DK118" s="996"/>
      <c r="DL118" s="997" t="s">
        <v>439</v>
      </c>
      <c r="DM118" s="995"/>
      <c r="DN118" s="995"/>
      <c r="DO118" s="995"/>
      <c r="DP118" s="996"/>
      <c r="DQ118" s="997" t="s">
        <v>130</v>
      </c>
      <c r="DR118" s="995"/>
      <c r="DS118" s="995"/>
      <c r="DT118" s="995"/>
      <c r="DU118" s="996"/>
      <c r="DV118" s="998" t="s">
        <v>130</v>
      </c>
      <c r="DW118" s="999"/>
      <c r="DX118" s="999"/>
      <c r="DY118" s="999"/>
      <c r="DZ118" s="1000"/>
    </row>
    <row r="119" spans="1:130" s="230" customFormat="1" ht="26.25" customHeight="1" x14ac:dyDescent="0.15">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130</v>
      </c>
      <c r="AB119" s="936"/>
      <c r="AC119" s="936"/>
      <c r="AD119" s="936"/>
      <c r="AE119" s="937"/>
      <c r="AF119" s="938" t="s">
        <v>130</v>
      </c>
      <c r="AG119" s="936"/>
      <c r="AH119" s="936"/>
      <c r="AI119" s="936"/>
      <c r="AJ119" s="937"/>
      <c r="AK119" s="938" t="s">
        <v>130</v>
      </c>
      <c r="AL119" s="936"/>
      <c r="AM119" s="936"/>
      <c r="AN119" s="936"/>
      <c r="AO119" s="937"/>
      <c r="AP119" s="939" t="s">
        <v>130</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471</v>
      </c>
      <c r="BP119" s="1041"/>
      <c r="BQ119" s="1035">
        <v>10428919</v>
      </c>
      <c r="BR119" s="1036"/>
      <c r="BS119" s="1036"/>
      <c r="BT119" s="1036"/>
      <c r="BU119" s="1036"/>
      <c r="BV119" s="1036">
        <v>12422492</v>
      </c>
      <c r="BW119" s="1036"/>
      <c r="BX119" s="1036"/>
      <c r="BY119" s="1036"/>
      <c r="BZ119" s="1036"/>
      <c r="CA119" s="1036">
        <v>11751214</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440</v>
      </c>
      <c r="DH119" s="1022"/>
      <c r="DI119" s="1022"/>
      <c r="DJ119" s="1022"/>
      <c r="DK119" s="1023"/>
      <c r="DL119" s="1021" t="s">
        <v>444</v>
      </c>
      <c r="DM119" s="1022"/>
      <c r="DN119" s="1022"/>
      <c r="DO119" s="1022"/>
      <c r="DP119" s="1023"/>
      <c r="DQ119" s="1021" t="s">
        <v>444</v>
      </c>
      <c r="DR119" s="1022"/>
      <c r="DS119" s="1022"/>
      <c r="DT119" s="1022"/>
      <c r="DU119" s="1023"/>
      <c r="DV119" s="1024" t="s">
        <v>130</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130</v>
      </c>
      <c r="AB120" s="995"/>
      <c r="AC120" s="995"/>
      <c r="AD120" s="995"/>
      <c r="AE120" s="996"/>
      <c r="AF120" s="997" t="s">
        <v>130</v>
      </c>
      <c r="AG120" s="995"/>
      <c r="AH120" s="995"/>
      <c r="AI120" s="995"/>
      <c r="AJ120" s="996"/>
      <c r="AK120" s="997" t="s">
        <v>130</v>
      </c>
      <c r="AL120" s="995"/>
      <c r="AM120" s="995"/>
      <c r="AN120" s="995"/>
      <c r="AO120" s="996"/>
      <c r="AP120" s="998" t="s">
        <v>440</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3412466</v>
      </c>
      <c r="BR120" s="967"/>
      <c r="BS120" s="967"/>
      <c r="BT120" s="967"/>
      <c r="BU120" s="967"/>
      <c r="BV120" s="967">
        <v>4089072</v>
      </c>
      <c r="BW120" s="967"/>
      <c r="BX120" s="967"/>
      <c r="BY120" s="967"/>
      <c r="BZ120" s="967"/>
      <c r="CA120" s="967">
        <v>3963612</v>
      </c>
      <c r="CB120" s="967"/>
      <c r="CC120" s="967"/>
      <c r="CD120" s="967"/>
      <c r="CE120" s="967"/>
      <c r="CF120" s="980">
        <v>104.3</v>
      </c>
      <c r="CG120" s="981"/>
      <c r="CH120" s="981"/>
      <c r="CI120" s="981"/>
      <c r="CJ120" s="981"/>
      <c r="CK120" s="1042" t="s">
        <v>475</v>
      </c>
      <c r="CL120" s="1043"/>
      <c r="CM120" s="1043"/>
      <c r="CN120" s="1043"/>
      <c r="CO120" s="1044"/>
      <c r="CP120" s="1050" t="s">
        <v>413</v>
      </c>
      <c r="CQ120" s="1051"/>
      <c r="CR120" s="1051"/>
      <c r="CS120" s="1051"/>
      <c r="CT120" s="1051"/>
      <c r="CU120" s="1051"/>
      <c r="CV120" s="1051"/>
      <c r="CW120" s="1051"/>
      <c r="CX120" s="1051"/>
      <c r="CY120" s="1051"/>
      <c r="CZ120" s="1051"/>
      <c r="DA120" s="1051"/>
      <c r="DB120" s="1051"/>
      <c r="DC120" s="1051"/>
      <c r="DD120" s="1051"/>
      <c r="DE120" s="1051"/>
      <c r="DF120" s="1052"/>
      <c r="DG120" s="966" t="s">
        <v>130</v>
      </c>
      <c r="DH120" s="967"/>
      <c r="DI120" s="967"/>
      <c r="DJ120" s="967"/>
      <c r="DK120" s="967"/>
      <c r="DL120" s="967">
        <v>832415</v>
      </c>
      <c r="DM120" s="967"/>
      <c r="DN120" s="967"/>
      <c r="DO120" s="967"/>
      <c r="DP120" s="967"/>
      <c r="DQ120" s="967">
        <v>743194</v>
      </c>
      <c r="DR120" s="967"/>
      <c r="DS120" s="967"/>
      <c r="DT120" s="967"/>
      <c r="DU120" s="967"/>
      <c r="DV120" s="968">
        <v>19.600000000000001</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440</v>
      </c>
      <c r="AB121" s="995"/>
      <c r="AC121" s="995"/>
      <c r="AD121" s="995"/>
      <c r="AE121" s="996"/>
      <c r="AF121" s="997" t="s">
        <v>130</v>
      </c>
      <c r="AG121" s="995"/>
      <c r="AH121" s="995"/>
      <c r="AI121" s="995"/>
      <c r="AJ121" s="996"/>
      <c r="AK121" s="997" t="s">
        <v>130</v>
      </c>
      <c r="AL121" s="995"/>
      <c r="AM121" s="995"/>
      <c r="AN121" s="995"/>
      <c r="AO121" s="996"/>
      <c r="AP121" s="998" t="s">
        <v>130</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197500</v>
      </c>
      <c r="BR121" s="962"/>
      <c r="BS121" s="962"/>
      <c r="BT121" s="962"/>
      <c r="BU121" s="962"/>
      <c r="BV121" s="962">
        <v>155765</v>
      </c>
      <c r="BW121" s="962"/>
      <c r="BX121" s="962"/>
      <c r="BY121" s="962"/>
      <c r="BZ121" s="962"/>
      <c r="CA121" s="962">
        <v>114817</v>
      </c>
      <c r="CB121" s="962"/>
      <c r="CC121" s="962"/>
      <c r="CD121" s="962"/>
      <c r="CE121" s="962"/>
      <c r="CF121" s="956">
        <v>3</v>
      </c>
      <c r="CG121" s="957"/>
      <c r="CH121" s="957"/>
      <c r="CI121" s="957"/>
      <c r="CJ121" s="957"/>
      <c r="CK121" s="1045"/>
      <c r="CL121" s="1046"/>
      <c r="CM121" s="1046"/>
      <c r="CN121" s="1046"/>
      <c r="CO121" s="1047"/>
      <c r="CP121" s="1055" t="s">
        <v>410</v>
      </c>
      <c r="CQ121" s="1056"/>
      <c r="CR121" s="1056"/>
      <c r="CS121" s="1056"/>
      <c r="CT121" s="1056"/>
      <c r="CU121" s="1056"/>
      <c r="CV121" s="1056"/>
      <c r="CW121" s="1056"/>
      <c r="CX121" s="1056"/>
      <c r="CY121" s="1056"/>
      <c r="CZ121" s="1056"/>
      <c r="DA121" s="1056"/>
      <c r="DB121" s="1056"/>
      <c r="DC121" s="1056"/>
      <c r="DD121" s="1056"/>
      <c r="DE121" s="1056"/>
      <c r="DF121" s="1057"/>
      <c r="DG121" s="961">
        <v>826152</v>
      </c>
      <c r="DH121" s="962"/>
      <c r="DI121" s="962"/>
      <c r="DJ121" s="962"/>
      <c r="DK121" s="962"/>
      <c r="DL121" s="962">
        <v>722394</v>
      </c>
      <c r="DM121" s="962"/>
      <c r="DN121" s="962"/>
      <c r="DO121" s="962"/>
      <c r="DP121" s="962"/>
      <c r="DQ121" s="962">
        <v>648862</v>
      </c>
      <c r="DR121" s="962"/>
      <c r="DS121" s="962"/>
      <c r="DT121" s="962"/>
      <c r="DU121" s="962"/>
      <c r="DV121" s="963">
        <v>17.100000000000001</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439</v>
      </c>
      <c r="AB122" s="995"/>
      <c r="AC122" s="995"/>
      <c r="AD122" s="995"/>
      <c r="AE122" s="996"/>
      <c r="AF122" s="997" t="s">
        <v>130</v>
      </c>
      <c r="AG122" s="995"/>
      <c r="AH122" s="995"/>
      <c r="AI122" s="995"/>
      <c r="AJ122" s="996"/>
      <c r="AK122" s="997" t="s">
        <v>130</v>
      </c>
      <c r="AL122" s="995"/>
      <c r="AM122" s="995"/>
      <c r="AN122" s="995"/>
      <c r="AO122" s="996"/>
      <c r="AP122" s="998" t="s">
        <v>130</v>
      </c>
      <c r="AQ122" s="999"/>
      <c r="AR122" s="999"/>
      <c r="AS122" s="999"/>
      <c r="AT122" s="1000"/>
      <c r="AU122" s="1030"/>
      <c r="AV122" s="1031"/>
      <c r="AW122" s="1031"/>
      <c r="AX122" s="1031"/>
      <c r="AY122" s="1032"/>
      <c r="AZ122" s="1009" t="s">
        <v>478</v>
      </c>
      <c r="BA122" s="1001"/>
      <c r="BB122" s="1001"/>
      <c r="BC122" s="1001"/>
      <c r="BD122" s="1001"/>
      <c r="BE122" s="1001"/>
      <c r="BF122" s="1001"/>
      <c r="BG122" s="1001"/>
      <c r="BH122" s="1001"/>
      <c r="BI122" s="1001"/>
      <c r="BJ122" s="1001"/>
      <c r="BK122" s="1001"/>
      <c r="BL122" s="1001"/>
      <c r="BM122" s="1001"/>
      <c r="BN122" s="1001"/>
      <c r="BO122" s="1001"/>
      <c r="BP122" s="1002"/>
      <c r="BQ122" s="1035">
        <v>6205071</v>
      </c>
      <c r="BR122" s="1036"/>
      <c r="BS122" s="1036"/>
      <c r="BT122" s="1036"/>
      <c r="BU122" s="1036"/>
      <c r="BV122" s="1036">
        <v>7109693</v>
      </c>
      <c r="BW122" s="1036"/>
      <c r="BX122" s="1036"/>
      <c r="BY122" s="1036"/>
      <c r="BZ122" s="1036"/>
      <c r="CA122" s="1036">
        <v>7008623</v>
      </c>
      <c r="CB122" s="1036"/>
      <c r="CC122" s="1036"/>
      <c r="CD122" s="1036"/>
      <c r="CE122" s="1036"/>
      <c r="CF122" s="1053">
        <v>184.4</v>
      </c>
      <c r="CG122" s="1054"/>
      <c r="CH122" s="1054"/>
      <c r="CI122" s="1054"/>
      <c r="CJ122" s="1054"/>
      <c r="CK122" s="1045"/>
      <c r="CL122" s="1046"/>
      <c r="CM122" s="1046"/>
      <c r="CN122" s="1046"/>
      <c r="CO122" s="1047"/>
      <c r="CP122" s="1055" t="s">
        <v>412</v>
      </c>
      <c r="CQ122" s="1056"/>
      <c r="CR122" s="1056"/>
      <c r="CS122" s="1056"/>
      <c r="CT122" s="1056"/>
      <c r="CU122" s="1056"/>
      <c r="CV122" s="1056"/>
      <c r="CW122" s="1056"/>
      <c r="CX122" s="1056"/>
      <c r="CY122" s="1056"/>
      <c r="CZ122" s="1056"/>
      <c r="DA122" s="1056"/>
      <c r="DB122" s="1056"/>
      <c r="DC122" s="1056"/>
      <c r="DD122" s="1056"/>
      <c r="DE122" s="1056"/>
      <c r="DF122" s="1057"/>
      <c r="DG122" s="961">
        <v>666530</v>
      </c>
      <c r="DH122" s="962"/>
      <c r="DI122" s="962"/>
      <c r="DJ122" s="962"/>
      <c r="DK122" s="962"/>
      <c r="DL122" s="962">
        <v>638854</v>
      </c>
      <c r="DM122" s="962"/>
      <c r="DN122" s="962"/>
      <c r="DO122" s="962"/>
      <c r="DP122" s="962"/>
      <c r="DQ122" s="962">
        <v>537918</v>
      </c>
      <c r="DR122" s="962"/>
      <c r="DS122" s="962"/>
      <c r="DT122" s="962"/>
      <c r="DU122" s="962"/>
      <c r="DV122" s="963">
        <v>14.2</v>
      </c>
      <c r="DW122" s="963"/>
      <c r="DX122" s="963"/>
      <c r="DY122" s="963"/>
      <c r="DZ122" s="964"/>
    </row>
    <row r="123" spans="1:130" s="230" customFormat="1" ht="26.25" customHeight="1" x14ac:dyDescent="0.15">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130</v>
      </c>
      <c r="AB123" s="995"/>
      <c r="AC123" s="995"/>
      <c r="AD123" s="995"/>
      <c r="AE123" s="996"/>
      <c r="AF123" s="997" t="s">
        <v>130</v>
      </c>
      <c r="AG123" s="995"/>
      <c r="AH123" s="995"/>
      <c r="AI123" s="995"/>
      <c r="AJ123" s="996"/>
      <c r="AK123" s="997" t="s">
        <v>130</v>
      </c>
      <c r="AL123" s="995"/>
      <c r="AM123" s="995"/>
      <c r="AN123" s="995"/>
      <c r="AO123" s="996"/>
      <c r="AP123" s="998" t="s">
        <v>130</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479</v>
      </c>
      <c r="BP123" s="1041"/>
      <c r="BQ123" s="1099">
        <v>9815037</v>
      </c>
      <c r="BR123" s="1100"/>
      <c r="BS123" s="1100"/>
      <c r="BT123" s="1100"/>
      <c r="BU123" s="1100"/>
      <c r="BV123" s="1100">
        <v>11354530</v>
      </c>
      <c r="BW123" s="1100"/>
      <c r="BX123" s="1100"/>
      <c r="BY123" s="1100"/>
      <c r="BZ123" s="1100"/>
      <c r="CA123" s="1100">
        <v>11087052</v>
      </c>
      <c r="CB123" s="1100"/>
      <c r="CC123" s="1100"/>
      <c r="CD123" s="1100"/>
      <c r="CE123" s="1100"/>
      <c r="CF123" s="1037"/>
      <c r="CG123" s="1038"/>
      <c r="CH123" s="1038"/>
      <c r="CI123" s="1038"/>
      <c r="CJ123" s="1039"/>
      <c r="CK123" s="1045"/>
      <c r="CL123" s="1046"/>
      <c r="CM123" s="1046"/>
      <c r="CN123" s="1046"/>
      <c r="CO123" s="1047"/>
      <c r="CP123" s="1055" t="s">
        <v>480</v>
      </c>
      <c r="CQ123" s="1056"/>
      <c r="CR123" s="1056"/>
      <c r="CS123" s="1056"/>
      <c r="CT123" s="1056"/>
      <c r="CU123" s="1056"/>
      <c r="CV123" s="1056"/>
      <c r="CW123" s="1056"/>
      <c r="CX123" s="1056"/>
      <c r="CY123" s="1056"/>
      <c r="CZ123" s="1056"/>
      <c r="DA123" s="1056"/>
      <c r="DB123" s="1056"/>
      <c r="DC123" s="1056"/>
      <c r="DD123" s="1056"/>
      <c r="DE123" s="1056"/>
      <c r="DF123" s="1057"/>
      <c r="DG123" s="994" t="s">
        <v>130</v>
      </c>
      <c r="DH123" s="995"/>
      <c r="DI123" s="995"/>
      <c r="DJ123" s="995"/>
      <c r="DK123" s="996"/>
      <c r="DL123" s="997" t="s">
        <v>130</v>
      </c>
      <c r="DM123" s="995"/>
      <c r="DN123" s="995"/>
      <c r="DO123" s="995"/>
      <c r="DP123" s="996"/>
      <c r="DQ123" s="997" t="s">
        <v>130</v>
      </c>
      <c r="DR123" s="995"/>
      <c r="DS123" s="995"/>
      <c r="DT123" s="995"/>
      <c r="DU123" s="996"/>
      <c r="DV123" s="998" t="s">
        <v>130</v>
      </c>
      <c r="DW123" s="999"/>
      <c r="DX123" s="999"/>
      <c r="DY123" s="999"/>
      <c r="DZ123" s="1000"/>
    </row>
    <row r="124" spans="1:130" s="230" customFormat="1" ht="26.25" customHeight="1" thickBot="1" x14ac:dyDescent="0.2">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130</v>
      </c>
      <c r="AB124" s="995"/>
      <c r="AC124" s="995"/>
      <c r="AD124" s="995"/>
      <c r="AE124" s="996"/>
      <c r="AF124" s="997" t="s">
        <v>130</v>
      </c>
      <c r="AG124" s="995"/>
      <c r="AH124" s="995"/>
      <c r="AI124" s="995"/>
      <c r="AJ124" s="996"/>
      <c r="AK124" s="997" t="s">
        <v>130</v>
      </c>
      <c r="AL124" s="995"/>
      <c r="AM124" s="995"/>
      <c r="AN124" s="995"/>
      <c r="AO124" s="996"/>
      <c r="AP124" s="998" t="s">
        <v>130</v>
      </c>
      <c r="AQ124" s="999"/>
      <c r="AR124" s="999"/>
      <c r="AS124" s="999"/>
      <c r="AT124" s="1000"/>
      <c r="AU124" s="1095" t="s">
        <v>481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16.899999999999999</v>
      </c>
      <c r="BR124" s="1063"/>
      <c r="BS124" s="1063"/>
      <c r="BT124" s="1063"/>
      <c r="BU124" s="1063"/>
      <c r="BV124" s="1063">
        <v>27.2</v>
      </c>
      <c r="BW124" s="1063"/>
      <c r="BX124" s="1063"/>
      <c r="BY124" s="1063"/>
      <c r="BZ124" s="1063"/>
      <c r="CA124" s="1063">
        <v>17.399999999999999</v>
      </c>
      <c r="CB124" s="1063"/>
      <c r="CC124" s="1063"/>
      <c r="CD124" s="1063"/>
      <c r="CE124" s="1063"/>
      <c r="CF124" s="1064"/>
      <c r="CG124" s="1065"/>
      <c r="CH124" s="1065"/>
      <c r="CI124" s="1065"/>
      <c r="CJ124" s="1066"/>
      <c r="CK124" s="1048"/>
      <c r="CL124" s="1048"/>
      <c r="CM124" s="1048"/>
      <c r="CN124" s="1048"/>
      <c r="CO124" s="1049"/>
      <c r="CP124" s="1055" t="s">
        <v>482</v>
      </c>
      <c r="CQ124" s="1056"/>
      <c r="CR124" s="1056"/>
      <c r="CS124" s="1056"/>
      <c r="CT124" s="1056"/>
      <c r="CU124" s="1056"/>
      <c r="CV124" s="1056"/>
      <c r="CW124" s="1056"/>
      <c r="CX124" s="1056"/>
      <c r="CY124" s="1056"/>
      <c r="CZ124" s="1056"/>
      <c r="DA124" s="1056"/>
      <c r="DB124" s="1056"/>
      <c r="DC124" s="1056"/>
      <c r="DD124" s="1056"/>
      <c r="DE124" s="1056"/>
      <c r="DF124" s="1057"/>
      <c r="DG124" s="1040">
        <v>979981</v>
      </c>
      <c r="DH124" s="1022"/>
      <c r="DI124" s="1022"/>
      <c r="DJ124" s="1022"/>
      <c r="DK124" s="1023"/>
      <c r="DL124" s="1021" t="s">
        <v>440</v>
      </c>
      <c r="DM124" s="1022"/>
      <c r="DN124" s="1022"/>
      <c r="DO124" s="1022"/>
      <c r="DP124" s="1023"/>
      <c r="DQ124" s="1021" t="s">
        <v>130</v>
      </c>
      <c r="DR124" s="1022"/>
      <c r="DS124" s="1022"/>
      <c r="DT124" s="1022"/>
      <c r="DU124" s="1023"/>
      <c r="DV124" s="1024" t="s">
        <v>440</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130</v>
      </c>
      <c r="AG125" s="995"/>
      <c r="AH125" s="995"/>
      <c r="AI125" s="995"/>
      <c r="AJ125" s="996"/>
      <c r="AK125" s="997" t="s">
        <v>440</v>
      </c>
      <c r="AL125" s="995"/>
      <c r="AM125" s="995"/>
      <c r="AN125" s="995"/>
      <c r="AO125" s="996"/>
      <c r="AP125" s="998" t="s">
        <v>130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483</v>
      </c>
      <c r="CL125" s="1043"/>
      <c r="CM125" s="1043"/>
      <c r="CN125" s="1043"/>
      <c r="CO125" s="1044"/>
      <c r="CP125" s="965" t="s">
        <v>484</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130</v>
      </c>
      <c r="DM125" s="967"/>
      <c r="DN125" s="967"/>
      <c r="DO125" s="967"/>
      <c r="DP125" s="967"/>
      <c r="DQ125" s="967" t="s">
        <v>130</v>
      </c>
      <c r="DR125" s="967"/>
      <c r="DS125" s="967"/>
      <c r="DT125" s="967"/>
      <c r="DU125" s="967"/>
      <c r="DV125" s="968" t="s">
        <v>440</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130</v>
      </c>
      <c r="AB126" s="995"/>
      <c r="AC126" s="995"/>
      <c r="AD126" s="995"/>
      <c r="AE126" s="996"/>
      <c r="AF126" s="997" t="s">
        <v>130</v>
      </c>
      <c r="AG126" s="995"/>
      <c r="AH126" s="995"/>
      <c r="AI126" s="995"/>
      <c r="AJ126" s="996"/>
      <c r="AK126" s="997" t="s">
        <v>130</v>
      </c>
      <c r="AL126" s="995"/>
      <c r="AM126" s="995"/>
      <c r="AN126" s="995"/>
      <c r="AO126" s="996"/>
      <c r="AP126" s="998" t="s">
        <v>130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485</v>
      </c>
      <c r="CQ126" s="959"/>
      <c r="CR126" s="959"/>
      <c r="CS126" s="959"/>
      <c r="CT126" s="959"/>
      <c r="CU126" s="959"/>
      <c r="CV126" s="959"/>
      <c r="CW126" s="959"/>
      <c r="CX126" s="959"/>
      <c r="CY126" s="959"/>
      <c r="CZ126" s="959"/>
      <c r="DA126" s="959"/>
      <c r="DB126" s="959"/>
      <c r="DC126" s="959"/>
      <c r="DD126" s="959"/>
      <c r="DE126" s="959"/>
      <c r="DF126" s="960"/>
      <c r="DG126" s="961" t="s">
        <v>130</v>
      </c>
      <c r="DH126" s="962"/>
      <c r="DI126" s="962"/>
      <c r="DJ126" s="962"/>
      <c r="DK126" s="962"/>
      <c r="DL126" s="962" t="s">
        <v>130</v>
      </c>
      <c r="DM126" s="962"/>
      <c r="DN126" s="962"/>
      <c r="DO126" s="962"/>
      <c r="DP126" s="962"/>
      <c r="DQ126" s="962" t="s">
        <v>130</v>
      </c>
      <c r="DR126" s="962"/>
      <c r="DS126" s="962"/>
      <c r="DT126" s="962"/>
      <c r="DU126" s="962"/>
      <c r="DV126" s="963" t="s">
        <v>130</v>
      </c>
      <c r="DW126" s="963"/>
      <c r="DX126" s="963"/>
      <c r="DY126" s="963"/>
      <c r="DZ126" s="964"/>
    </row>
    <row r="127" spans="1:130" s="230" customFormat="1" ht="26.25" customHeight="1" x14ac:dyDescent="0.15">
      <c r="A127" s="1094"/>
      <c r="B127" s="987"/>
      <c r="C127" s="1009" t="s">
        <v>486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2300</v>
      </c>
      <c r="AB127" s="995"/>
      <c r="AC127" s="995"/>
      <c r="AD127" s="995"/>
      <c r="AE127" s="996"/>
      <c r="AF127" s="997">
        <v>2093</v>
      </c>
      <c r="AG127" s="995"/>
      <c r="AH127" s="995"/>
      <c r="AI127" s="995"/>
      <c r="AJ127" s="996"/>
      <c r="AK127" s="997">
        <v>1651</v>
      </c>
      <c r="AL127" s="995"/>
      <c r="AM127" s="995"/>
      <c r="AN127" s="995"/>
      <c r="AO127" s="996"/>
      <c r="AP127" s="998">
        <v>0</v>
      </c>
      <c r="AQ127" s="999"/>
      <c r="AR127" s="999"/>
      <c r="AS127" s="999"/>
      <c r="AT127" s="1000"/>
      <c r="AU127" s="232"/>
      <c r="AV127" s="232"/>
      <c r="AW127" s="232"/>
      <c r="AX127" s="1067" t="s">
        <v>487</v>
      </c>
      <c r="AY127" s="1068"/>
      <c r="AZ127" s="1068"/>
      <c r="BA127" s="1068"/>
      <c r="BB127" s="1068"/>
      <c r="BC127" s="1068"/>
      <c r="BD127" s="1068"/>
      <c r="BE127" s="1069"/>
      <c r="BF127" s="1070" t="s">
        <v>488</v>
      </c>
      <c r="BG127" s="1068"/>
      <c r="BH127" s="1068"/>
      <c r="BI127" s="1068"/>
      <c r="BJ127" s="1068"/>
      <c r="BK127" s="1068"/>
      <c r="BL127" s="1069"/>
      <c r="BM127" s="1070" t="s">
        <v>489</v>
      </c>
      <c r="BN127" s="1068"/>
      <c r="BO127" s="1068"/>
      <c r="BP127" s="1068"/>
      <c r="BQ127" s="1068"/>
      <c r="BR127" s="1068"/>
      <c r="BS127" s="1069"/>
      <c r="BT127" s="1070" t="s">
        <v>490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491</v>
      </c>
      <c r="CQ127" s="959"/>
      <c r="CR127" s="959"/>
      <c r="CS127" s="959"/>
      <c r="CT127" s="959"/>
      <c r="CU127" s="959"/>
      <c r="CV127" s="959"/>
      <c r="CW127" s="959"/>
      <c r="CX127" s="959"/>
      <c r="CY127" s="959"/>
      <c r="CZ127" s="959"/>
      <c r="DA127" s="959"/>
      <c r="DB127" s="959"/>
      <c r="DC127" s="959"/>
      <c r="DD127" s="959"/>
      <c r="DE127" s="959"/>
      <c r="DF127" s="960"/>
      <c r="DG127" s="961" t="s">
        <v>130</v>
      </c>
      <c r="DH127" s="962"/>
      <c r="DI127" s="962"/>
      <c r="DJ127" s="962"/>
      <c r="DK127" s="962"/>
      <c r="DL127" s="962" t="s">
        <v>443</v>
      </c>
      <c r="DM127" s="962"/>
      <c r="DN127" s="962"/>
      <c r="DO127" s="962"/>
      <c r="DP127" s="962"/>
      <c r="DQ127" s="962" t="s">
        <v>440</v>
      </c>
      <c r="DR127" s="962"/>
      <c r="DS127" s="962"/>
      <c r="DT127" s="962"/>
      <c r="DU127" s="962"/>
      <c r="DV127" s="963" t="s">
        <v>130</v>
      </c>
      <c r="DW127" s="963"/>
      <c r="DX127" s="963"/>
      <c r="DY127" s="963"/>
      <c r="DZ127" s="964"/>
    </row>
    <row r="128" spans="1:130" s="230" customFormat="1" ht="26.25" customHeight="1" thickBot="1" x14ac:dyDescent="0.2">
      <c r="A128" s="1077" t="s">
        <v>492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493</v>
      </c>
      <c r="X128" s="1079"/>
      <c r="Y128" s="1079"/>
      <c r="Z128" s="1080"/>
      <c r="AA128" s="1081">
        <v>48521</v>
      </c>
      <c r="AB128" s="1082"/>
      <c r="AC128" s="1082"/>
      <c r="AD128" s="1082"/>
      <c r="AE128" s="1083"/>
      <c r="AF128" s="1084">
        <v>44210</v>
      </c>
      <c r="AG128" s="1082"/>
      <c r="AH128" s="1082"/>
      <c r="AI128" s="1082"/>
      <c r="AJ128" s="1083"/>
      <c r="AK128" s="1084">
        <v>42669</v>
      </c>
      <c r="AL128" s="1082"/>
      <c r="AM128" s="1082"/>
      <c r="AN128" s="1082"/>
      <c r="AO128" s="1083"/>
      <c r="AP128" s="1085"/>
      <c r="AQ128" s="1086"/>
      <c r="AR128" s="1086"/>
      <c r="AS128" s="1086"/>
      <c r="AT128" s="1087"/>
      <c r="AU128" s="232"/>
      <c r="AV128" s="232"/>
      <c r="AW128" s="232"/>
      <c r="AX128" s="932" t="s">
        <v>494</v>
      </c>
      <c r="AY128" s="933"/>
      <c r="AZ128" s="933"/>
      <c r="BA128" s="933"/>
      <c r="BB128" s="933"/>
      <c r="BC128" s="933"/>
      <c r="BD128" s="933"/>
      <c r="BE128" s="934"/>
      <c r="BF128" s="1088" t="s">
        <v>130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495</v>
      </c>
      <c r="CQ128" s="762"/>
      <c r="CR128" s="762"/>
      <c r="CS128" s="762"/>
      <c r="CT128" s="762"/>
      <c r="CU128" s="762"/>
      <c r="CV128" s="762"/>
      <c r="CW128" s="762"/>
      <c r="CX128" s="762"/>
      <c r="CY128" s="762"/>
      <c r="CZ128" s="762"/>
      <c r="DA128" s="762"/>
      <c r="DB128" s="762"/>
      <c r="DC128" s="762"/>
      <c r="DD128" s="762"/>
      <c r="DE128" s="762"/>
      <c r="DF128" s="1072"/>
      <c r="DG128" s="1073" t="s">
        <v>130</v>
      </c>
      <c r="DH128" s="1074"/>
      <c r="DI128" s="1074"/>
      <c r="DJ128" s="1074"/>
      <c r="DK128" s="1074"/>
      <c r="DL128" s="1074" t="s">
        <v>440</v>
      </c>
      <c r="DM128" s="1074"/>
      <c r="DN128" s="1074"/>
      <c r="DO128" s="1074"/>
      <c r="DP128" s="1074"/>
      <c r="DQ128" s="1074" t="s">
        <v>440</v>
      </c>
      <c r="DR128" s="1074"/>
      <c r="DS128" s="1074"/>
      <c r="DT128" s="1074"/>
      <c r="DU128" s="1074"/>
      <c r="DV128" s="1075" t="s">
        <v>130</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496</v>
      </c>
      <c r="X129" s="1107"/>
      <c r="Y129" s="1107"/>
      <c r="Z129" s="1108"/>
      <c r="AA129" s="994">
        <v>4283929</v>
      </c>
      <c r="AB129" s="995"/>
      <c r="AC129" s="995"/>
      <c r="AD129" s="995"/>
      <c r="AE129" s="996"/>
      <c r="AF129" s="997">
        <v>4560255</v>
      </c>
      <c r="AG129" s="995"/>
      <c r="AH129" s="995"/>
      <c r="AI129" s="995"/>
      <c r="AJ129" s="996"/>
      <c r="AK129" s="997">
        <v>4428719</v>
      </c>
      <c r="AL129" s="995"/>
      <c r="AM129" s="995"/>
      <c r="AN129" s="995"/>
      <c r="AO129" s="996"/>
      <c r="AP129" s="1109"/>
      <c r="AQ129" s="1110"/>
      <c r="AR129" s="1110"/>
      <c r="AS129" s="1110"/>
      <c r="AT129" s="1111"/>
      <c r="AU129" s="233"/>
      <c r="AV129" s="233"/>
      <c r="AW129" s="233"/>
      <c r="AX129" s="1101" t="s">
        <v>497</v>
      </c>
      <c r="AY129" s="959"/>
      <c r="AZ129" s="959"/>
      <c r="BA129" s="959"/>
      <c r="BB129" s="959"/>
      <c r="BC129" s="959"/>
      <c r="BD129" s="959"/>
      <c r="BE129" s="960"/>
      <c r="BF129" s="1102" t="s">
        <v>443</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499</v>
      </c>
      <c r="X130" s="1107"/>
      <c r="Y130" s="1107"/>
      <c r="Z130" s="1108"/>
      <c r="AA130" s="994">
        <v>661771</v>
      </c>
      <c r="AB130" s="995"/>
      <c r="AC130" s="995"/>
      <c r="AD130" s="995"/>
      <c r="AE130" s="996"/>
      <c r="AF130" s="997">
        <v>640438</v>
      </c>
      <c r="AG130" s="995"/>
      <c r="AH130" s="995"/>
      <c r="AI130" s="995"/>
      <c r="AJ130" s="996"/>
      <c r="AK130" s="997">
        <v>628021</v>
      </c>
      <c r="AL130" s="995"/>
      <c r="AM130" s="995"/>
      <c r="AN130" s="995"/>
      <c r="AO130" s="996"/>
      <c r="AP130" s="1109"/>
      <c r="AQ130" s="1110"/>
      <c r="AR130" s="1110"/>
      <c r="AS130" s="1110"/>
      <c r="AT130" s="1111"/>
      <c r="AU130" s="233"/>
      <c r="AV130" s="233"/>
      <c r="AW130" s="233"/>
      <c r="AX130" s="1101" t="s">
        <v>500</v>
      </c>
      <c r="AY130" s="959"/>
      <c r="AZ130" s="959"/>
      <c r="BA130" s="959"/>
      <c r="BB130" s="959"/>
      <c r="BC130" s="959"/>
      <c r="BD130" s="959"/>
      <c r="BE130" s="960"/>
      <c r="BF130" s="1137">
        <v>9.5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40">
        <v>3622158</v>
      </c>
      <c r="AB131" s="1022"/>
      <c r="AC131" s="1022"/>
      <c r="AD131" s="1022"/>
      <c r="AE131" s="1023"/>
      <c r="AF131" s="1021">
        <v>3919817</v>
      </c>
      <c r="AG131" s="1022"/>
      <c r="AH131" s="1022"/>
      <c r="AI131" s="1022"/>
      <c r="AJ131" s="1023"/>
      <c r="AK131" s="1021">
        <v>3800698</v>
      </c>
      <c r="AL131" s="1022"/>
      <c r="AM131" s="1022"/>
      <c r="AN131" s="1022"/>
      <c r="AO131" s="1023"/>
      <c r="AP131" s="1146"/>
      <c r="AQ131" s="1147"/>
      <c r="AR131" s="1147"/>
      <c r="AS131" s="1147"/>
      <c r="AT131" s="1148"/>
      <c r="AU131" s="233"/>
      <c r="AV131" s="233"/>
      <c r="AW131" s="233"/>
      <c r="AX131" s="1119" t="s">
        <v>502</v>
      </c>
      <c r="AY131" s="762"/>
      <c r="AZ131" s="762"/>
      <c r="BA131" s="762"/>
      <c r="BB131" s="762"/>
      <c r="BC131" s="762"/>
      <c r="BD131" s="762"/>
      <c r="BE131" s="1072"/>
      <c r="BF131" s="1120">
        <v>17.399999999999999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504</v>
      </c>
      <c r="W132" s="1130"/>
      <c r="X132" s="1130"/>
      <c r="Y132" s="1130"/>
      <c r="Z132" s="1131"/>
      <c r="AA132" s="1132">
        <v>10.153201490000001</v>
      </c>
      <c r="AB132" s="1133"/>
      <c r="AC132" s="1133"/>
      <c r="AD132" s="1133"/>
      <c r="AE132" s="1134"/>
      <c r="AF132" s="1135">
        <v>8.4641196260000005</v>
      </c>
      <c r="AG132" s="1133"/>
      <c r="AH132" s="1133"/>
      <c r="AI132" s="1133"/>
      <c r="AJ132" s="1134"/>
      <c r="AK132" s="1135">
        <v>9.9621701070000004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505</v>
      </c>
      <c r="W133" s="1113"/>
      <c r="X133" s="1113"/>
      <c r="Y133" s="1113"/>
      <c r="Z133" s="1114"/>
      <c r="AA133" s="1115">
        <v>9.5</v>
      </c>
      <c r="AB133" s="1116"/>
      <c r="AC133" s="1116"/>
      <c r="AD133" s="1116"/>
      <c r="AE133" s="1117"/>
      <c r="AF133" s="1115">
        <v>9.5</v>
      </c>
      <c r="AG133" s="1116"/>
      <c r="AH133" s="1116"/>
      <c r="AI133" s="1116"/>
      <c r="AJ133" s="1117"/>
      <c r="AK133" s="1115">
        <v>9.5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v5AQz7pt2tsBOnExLP2EchAMsac+oF6OLCYeUNYub0cIg0SRPNH/xjZZN4ybFNLZznvP89PO/aUIupVwT5xOA==" saltValue="9NoGQKb37+lbE4b3ats4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CC758-A5FF-4C47-9546-ABB3C3BBC907}">
  <sheetPr>
    <pageSetUpPr fitToPage="1"/>
  </sheetPr>
  <dimension ref="A1:DQ105"/>
  <sheetViews>
    <sheetView showGridLines="0" view="pageBreakPreview" topLeftCell="BJ1" zoomScaleNormal="85" zoomScaleSheetLayoutView="100" workbookViewId="0">
      <selection activeCell="DK74" sqref="DK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olH6xOic1zDguZgJXl2C1xLvycd9g4zVuam2sienNu6t8+pS0SauPVz8SJCqr/4XqML+ViWDIiW/a5tPKPcfA==" saltValue="dbIPOce4rElrBu06Gd3q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1kd8ZTNuSme9rExorAfM8zHPEccBVFEYAa4YIJs5kPcZec3zohaTKQEWNJU2Z+9pDPOiKlomOQC6P3ukg0Mw==" saltValue="WZYlNMToejoUr7N+FhqC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514</v>
      </c>
      <c r="AL9" s="1153"/>
      <c r="AM9" s="1153"/>
      <c r="AN9" s="1154"/>
      <c r="AO9" s="281">
        <v>1089979</v>
      </c>
      <c r="AP9" s="281">
        <v>200401</v>
      </c>
      <c r="AQ9" s="282">
        <v>166998</v>
      </c>
      <c r="AR9" s="283">
        <v>20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515</v>
      </c>
      <c r="AL10" s="1153"/>
      <c r="AM10" s="1153"/>
      <c r="AN10" s="1154"/>
      <c r="AO10" s="284">
        <v>203088</v>
      </c>
      <c r="AP10" s="284">
        <v>37339</v>
      </c>
      <c r="AQ10" s="285">
        <v>26170</v>
      </c>
      <c r="AR10" s="286">
        <v>42.7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516</v>
      </c>
      <c r="AL11" s="1153"/>
      <c r="AM11" s="1153"/>
      <c r="AN11" s="1154"/>
      <c r="AO11" s="284" t="s">
        <v>517</v>
      </c>
      <c r="AP11" s="284" t="s">
        <v>517</v>
      </c>
      <c r="AQ11" s="285">
        <v>5047</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518</v>
      </c>
      <c r="AL12" s="1153"/>
      <c r="AM12" s="1153"/>
      <c r="AN12" s="1154"/>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519</v>
      </c>
      <c r="AL13" s="1153"/>
      <c r="AM13" s="1153"/>
      <c r="AN13" s="1154"/>
      <c r="AO13" s="284">
        <v>254</v>
      </c>
      <c r="AP13" s="284">
        <v>47</v>
      </c>
      <c r="AQ13" s="285">
        <v>6466</v>
      </c>
      <c r="AR13" s="286">
        <v>-99.3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520</v>
      </c>
      <c r="AL14" s="1153"/>
      <c r="AM14" s="1153"/>
      <c r="AN14" s="1154"/>
      <c r="AO14" s="284" t="s">
        <v>517</v>
      </c>
      <c r="AP14" s="284" t="s">
        <v>517</v>
      </c>
      <c r="AQ14" s="285">
        <v>3589</v>
      </c>
      <c r="AR14" s="286" t="s">
        <v>517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521</v>
      </c>
      <c r="AL15" s="1156"/>
      <c r="AM15" s="1156"/>
      <c r="AN15" s="1157"/>
      <c r="AO15" s="284">
        <v>-83058</v>
      </c>
      <c r="AP15" s="284">
        <v>-15271</v>
      </c>
      <c r="AQ15" s="285">
        <v>-12920</v>
      </c>
      <c r="AR15" s="286">
        <v>18.2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1210263</v>
      </c>
      <c r="AP16" s="284">
        <v>222516</v>
      </c>
      <c r="AQ16" s="285">
        <v>195349</v>
      </c>
      <c r="AR16" s="286">
        <v>13.9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526</v>
      </c>
      <c r="AL21" s="1159"/>
      <c r="AM21" s="1159"/>
      <c r="AN21" s="1160"/>
      <c r="AO21" s="297">
        <v>20.59</v>
      </c>
      <c r="AP21" s="298">
        <v>16.600000000000001</v>
      </c>
      <c r="AQ21" s="299">
        <v>3.99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527</v>
      </c>
      <c r="AL22" s="1159"/>
      <c r="AM22" s="1159"/>
      <c r="AN22" s="1160"/>
      <c r="AO22" s="302">
        <v>96</v>
      </c>
      <c r="AP22" s="303">
        <v>95.6</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531</v>
      </c>
      <c r="AL32" s="1167"/>
      <c r="AM32" s="1167"/>
      <c r="AN32" s="1168"/>
      <c r="AO32" s="312">
        <v>788914</v>
      </c>
      <c r="AP32" s="312">
        <v>145048</v>
      </c>
      <c r="AQ32" s="313">
        <v>125145</v>
      </c>
      <c r="AR32" s="314">
        <v>15.9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532</v>
      </c>
      <c r="AL33" s="1167"/>
      <c r="AM33" s="1167"/>
      <c r="AN33" s="1168"/>
      <c r="AO33" s="312" t="s">
        <v>517</v>
      </c>
      <c r="AP33" s="312" t="s">
        <v>517</v>
      </c>
      <c r="AQ33" s="313">
        <v>142</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533</v>
      </c>
      <c r="AL34" s="1167"/>
      <c r="AM34" s="1167"/>
      <c r="AN34" s="1168"/>
      <c r="AO34" s="312" t="s">
        <v>517</v>
      </c>
      <c r="AP34" s="312" t="s">
        <v>517</v>
      </c>
      <c r="AQ34" s="313">
        <v>186</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534</v>
      </c>
      <c r="AL35" s="1167"/>
      <c r="AM35" s="1167"/>
      <c r="AN35" s="1168"/>
      <c r="AO35" s="312">
        <v>254461</v>
      </c>
      <c r="AP35" s="312">
        <v>46785</v>
      </c>
      <c r="AQ35" s="313">
        <v>24116</v>
      </c>
      <c r="AR35" s="314">
        <v>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535</v>
      </c>
      <c r="AL36" s="1167"/>
      <c r="AM36" s="1167"/>
      <c r="AN36" s="1168"/>
      <c r="AO36" s="312">
        <v>4296</v>
      </c>
      <c r="AP36" s="312">
        <v>790</v>
      </c>
      <c r="AQ36" s="313">
        <v>3945</v>
      </c>
      <c r="AR36" s="314">
        <v>-80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536</v>
      </c>
      <c r="AL37" s="1167"/>
      <c r="AM37" s="1167"/>
      <c r="AN37" s="1168"/>
      <c r="AO37" s="312">
        <v>1651</v>
      </c>
      <c r="AP37" s="312">
        <v>304</v>
      </c>
      <c r="AQ37" s="313">
        <v>817</v>
      </c>
      <c r="AR37" s="314">
        <v>-62.8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537</v>
      </c>
      <c r="AL38" s="1170"/>
      <c r="AM38" s="1170"/>
      <c r="AN38" s="1171"/>
      <c r="AO38" s="315" t="s">
        <v>517</v>
      </c>
      <c r="AP38" s="315" t="s">
        <v>517</v>
      </c>
      <c r="AQ38" s="316">
        <v>16</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538</v>
      </c>
      <c r="AL39" s="1170"/>
      <c r="AM39" s="1170"/>
      <c r="AN39" s="1171"/>
      <c r="AO39" s="312">
        <v>-42669</v>
      </c>
      <c r="AP39" s="312">
        <v>-7845</v>
      </c>
      <c r="AQ39" s="313">
        <v>-6780</v>
      </c>
      <c r="AR39" s="314">
        <v>15.7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539</v>
      </c>
      <c r="AL40" s="1167"/>
      <c r="AM40" s="1167"/>
      <c r="AN40" s="1168"/>
      <c r="AO40" s="312">
        <v>-628021</v>
      </c>
      <c r="AP40" s="312">
        <v>-115466</v>
      </c>
      <c r="AQ40" s="313">
        <v>-98746</v>
      </c>
      <c r="AR40" s="314">
        <v>16.899999999999999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378632</v>
      </c>
      <c r="AP41" s="312">
        <v>69614</v>
      </c>
      <c r="AQ41" s="313">
        <v>48842</v>
      </c>
      <c r="AR41" s="314">
        <v>42.5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509</v>
      </c>
      <c r="AN49" s="1163" t="s">
        <v>543</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877886</v>
      </c>
      <c r="AN51" s="334">
        <v>156013</v>
      </c>
      <c r="AO51" s="335">
        <v>6.9</v>
      </c>
      <c r="AP51" s="336">
        <v>167497</v>
      </c>
      <c r="AQ51" s="337">
        <v>-17.399999999999999</v>
      </c>
      <c r="AR51" s="338">
        <v>24.3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221578</v>
      </c>
      <c r="AN52" s="342">
        <v>39378</v>
      </c>
      <c r="AO52" s="343">
        <v>-4.9000000000000004</v>
      </c>
      <c r="AP52" s="344">
        <v>82571</v>
      </c>
      <c r="AQ52" s="345">
        <v>3.6</v>
      </c>
      <c r="AR52" s="346">
        <v>-8.5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678258</v>
      </c>
      <c r="AN53" s="334">
        <v>122739</v>
      </c>
      <c r="AO53" s="335">
        <v>-21.3</v>
      </c>
      <c r="AP53" s="336">
        <v>190274</v>
      </c>
      <c r="AQ53" s="337">
        <v>13.6</v>
      </c>
      <c r="AR53" s="338">
        <v>-34.9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289071</v>
      </c>
      <c r="AN54" s="342">
        <v>52311</v>
      </c>
      <c r="AO54" s="343">
        <v>32.799999999999997</v>
      </c>
      <c r="AP54" s="344">
        <v>88584</v>
      </c>
      <c r="AQ54" s="345">
        <v>7.3</v>
      </c>
      <c r="AR54" s="346">
        <v>25.5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1551416</v>
      </c>
      <c r="AN55" s="334">
        <v>284611</v>
      </c>
      <c r="AO55" s="335">
        <v>131.9</v>
      </c>
      <c r="AP55" s="336">
        <v>200194</v>
      </c>
      <c r="AQ55" s="337">
        <v>5.2</v>
      </c>
      <c r="AR55" s="338">
        <v>126.7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701022</v>
      </c>
      <c r="AN56" s="342">
        <v>128604</v>
      </c>
      <c r="AO56" s="343">
        <v>145.80000000000001</v>
      </c>
      <c r="AP56" s="344">
        <v>106422</v>
      </c>
      <c r="AQ56" s="345">
        <v>20.100000000000001</v>
      </c>
      <c r="AR56" s="346">
        <v>125.7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4038368</v>
      </c>
      <c r="AN57" s="334">
        <v>744674</v>
      </c>
      <c r="AO57" s="335">
        <v>161.6</v>
      </c>
      <c r="AP57" s="336">
        <v>196914</v>
      </c>
      <c r="AQ57" s="337">
        <v>-1.6</v>
      </c>
      <c r="AR57" s="338">
        <v>163.19999999999999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890718</v>
      </c>
      <c r="AN58" s="342">
        <v>164248</v>
      </c>
      <c r="AO58" s="343">
        <v>27.7</v>
      </c>
      <c r="AP58" s="344">
        <v>98966</v>
      </c>
      <c r="AQ58" s="345">
        <v>-7</v>
      </c>
      <c r="AR58" s="346">
        <v>34.700000000000003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1514386</v>
      </c>
      <c r="AN59" s="334">
        <v>278431</v>
      </c>
      <c r="AO59" s="335">
        <v>-62.6</v>
      </c>
      <c r="AP59" s="336">
        <v>204757</v>
      </c>
      <c r="AQ59" s="337">
        <v>4</v>
      </c>
      <c r="AR59" s="338">
        <v>-66.599999999999994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1033453</v>
      </c>
      <c r="AN60" s="342">
        <v>190008</v>
      </c>
      <c r="AO60" s="343">
        <v>15.7</v>
      </c>
      <c r="AP60" s="344">
        <v>106071</v>
      </c>
      <c r="AQ60" s="345">
        <v>7.2</v>
      </c>
      <c r="AR60" s="346">
        <v>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1732063</v>
      </c>
      <c r="AN61" s="349">
        <v>317294</v>
      </c>
      <c r="AO61" s="350">
        <v>43.3</v>
      </c>
      <c r="AP61" s="351">
        <v>191927</v>
      </c>
      <c r="AQ61" s="352">
        <v>0.8</v>
      </c>
      <c r="AR61" s="338">
        <v>42.5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627168</v>
      </c>
      <c r="AN62" s="342">
        <v>114910</v>
      </c>
      <c r="AO62" s="343">
        <v>43.4</v>
      </c>
      <c r="AP62" s="344">
        <v>96523</v>
      </c>
      <c r="AQ62" s="345">
        <v>6.2</v>
      </c>
      <c r="AR62" s="346">
        <v>37.200000000000003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GJI8GKSG6AzxuIpZmtfiZL+2Fj6tYgh1mJaFmz80zWHv/4FX3DrV3Fpk55cYm9tuLTDERTgafSBeczMPt1j0Q==" saltValue="yIZKHORZiNjq/e/Rc5rI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5q1uDAbdScLeRBQKO/QMDd6vFisFYkKGWUNF5814gl9E4w0DjfP5qIOD92ne/MVV1+E4m9a9G4PuMc4SNl3N3g==" saltValue="oLDjtI0c4i0jOj8txrpq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ALYlpqBxOAIWW6rmRegfTY+i+QNJYBfSeO6+lLB43XgNnQUYRGxy1pBah5F4s9ldg0xwaYxxy54GK1DhxLtIvA==" saltValue="QXuk27HTxwV1wXNA1y9M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5" t="s">
        <v>3</v>
      </c>
      <c r="D47" s="1175"/>
      <c r="E47" s="1176"/>
      <c r="F47" s="11">
        <v>38.85</v>
      </c>
      <c r="G47" s="12">
        <v>38</v>
      </c>
      <c r="H47" s="12">
        <v>34.200000000000003</v>
      </c>
      <c r="I47" s="12">
        <v>32.409999999999997</v>
      </c>
      <c r="J47" s="13">
        <v>37.71</v>
      </c>
    </row>
    <row r="48" spans="2:10" ht="57.75" customHeight="1" x14ac:dyDescent="0.15">
      <c r="B48" s="14"/>
      <c r="C48" s="1177" t="s">
        <v>4</v>
      </c>
      <c r="D48" s="1177"/>
      <c r="E48" s="1178"/>
      <c r="F48" s="15">
        <v>6.55</v>
      </c>
      <c r="G48" s="16">
        <v>3.12</v>
      </c>
      <c r="H48" s="16">
        <v>5.15</v>
      </c>
      <c r="I48" s="16">
        <v>7.88</v>
      </c>
      <c r="J48" s="17">
        <v>6.87</v>
      </c>
    </row>
    <row r="49" spans="2:10" ht="57.75" customHeight="1" thickBot="1" x14ac:dyDescent="0.2">
      <c r="B49" s="18"/>
      <c r="C49" s="1179" t="s">
        <v>5</v>
      </c>
      <c r="D49" s="1179"/>
      <c r="E49" s="1180"/>
      <c r="F49" s="19" t="s">
        <v>564</v>
      </c>
      <c r="G49" s="20" t="s">
        <v>565</v>
      </c>
      <c r="H49" s="20" t="s">
        <v>566</v>
      </c>
      <c r="I49" s="20">
        <v>3.33</v>
      </c>
      <c r="J49" s="21">
        <v>14.37</v>
      </c>
    </row>
    <row r="50" spans="2:10" x14ac:dyDescent="0.15"/>
  </sheetData>
  <sheetProtection algorithmName="SHA-512" hashValue="ErFOP116gKuuajT1IESZAGnLHPK2bnqRZHXsMevgNf/01w1yg36HE49Nyo0cJyA6SafDoXoz5inLZAjQtgbZMw==" saltValue="tCzr+k/bDbnZALxKchQH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7" t="s">
        <v>567</v>
      </c>
      <c r="D34" s="1187"/>
      <c r="E34" s="1188"/>
      <c r="F34" s="32">
        <v>22.34</v>
      </c>
      <c r="G34" s="33">
        <v>21.78</v>
      </c>
      <c r="H34" s="33">
        <v>21.9</v>
      </c>
      <c r="I34" s="33">
        <v>21.98</v>
      </c>
      <c r="J34" s="34">
        <v>21.14</v>
      </c>
      <c r="K34" s="22"/>
      <c r="L34" s="22"/>
      <c r="M34" s="22"/>
      <c r="N34" s="22"/>
      <c r="O34" s="22"/>
      <c r="P34" s="22"/>
    </row>
    <row r="35" spans="1:16" ht="39" customHeight="1" x14ac:dyDescent="0.15">
      <c r="A35" s="22"/>
      <c r="B35" s="35"/>
      <c r="C35" s="1181" t="s">
        <v>568</v>
      </c>
      <c r="D35" s="1182"/>
      <c r="E35" s="1183"/>
      <c r="F35" s="36">
        <v>6.55</v>
      </c>
      <c r="G35" s="37">
        <v>3.11</v>
      </c>
      <c r="H35" s="37">
        <v>5.15</v>
      </c>
      <c r="I35" s="37">
        <v>7.88</v>
      </c>
      <c r="J35" s="38">
        <v>6.86</v>
      </c>
      <c r="K35" s="22"/>
      <c r="L35" s="22"/>
      <c r="M35" s="22"/>
      <c r="N35" s="22"/>
      <c r="O35" s="22"/>
      <c r="P35" s="22"/>
    </row>
    <row r="36" spans="1:16" ht="39" customHeight="1" x14ac:dyDescent="0.15">
      <c r="A36" s="22"/>
      <c r="B36" s="35"/>
      <c r="C36" s="1181" t="s">
        <v>569</v>
      </c>
      <c r="D36" s="1182"/>
      <c r="E36" s="1183"/>
      <c r="F36" s="36">
        <v>11.8</v>
      </c>
      <c r="G36" s="37">
        <v>7.99</v>
      </c>
      <c r="H36" s="37">
        <v>7.62</v>
      </c>
      <c r="I36" s="37">
        <v>5.62</v>
      </c>
      <c r="J36" s="38">
        <v>4.68</v>
      </c>
      <c r="K36" s="22"/>
      <c r="L36" s="22"/>
      <c r="M36" s="22"/>
      <c r="N36" s="22"/>
      <c r="O36" s="22"/>
      <c r="P36" s="22"/>
    </row>
    <row r="37" spans="1:16" ht="39" customHeight="1" x14ac:dyDescent="0.15">
      <c r="A37" s="22"/>
      <c r="B37" s="35"/>
      <c r="C37" s="1181" t="s">
        <v>570</v>
      </c>
      <c r="D37" s="1182"/>
      <c r="E37" s="1183"/>
      <c r="F37" s="36" t="s">
        <v>517</v>
      </c>
      <c r="G37" s="37" t="s">
        <v>517</v>
      </c>
      <c r="H37" s="37" t="s">
        <v>517</v>
      </c>
      <c r="I37" s="37">
        <v>0.82</v>
      </c>
      <c r="J37" s="38">
        <v>1.1599999999999999</v>
      </c>
      <c r="K37" s="22"/>
      <c r="L37" s="22"/>
      <c r="M37" s="22"/>
      <c r="N37" s="22"/>
      <c r="O37" s="22"/>
      <c r="P37" s="22"/>
    </row>
    <row r="38" spans="1:16" ht="39" customHeight="1" x14ac:dyDescent="0.15">
      <c r="A38" s="22"/>
      <c r="B38" s="35"/>
      <c r="C38" s="1181" t="s">
        <v>571</v>
      </c>
      <c r="D38" s="1182"/>
      <c r="E38" s="1183"/>
      <c r="F38" s="36">
        <v>1.18</v>
      </c>
      <c r="G38" s="37">
        <v>0.56000000000000005</v>
      </c>
      <c r="H38" s="37">
        <v>0.93</v>
      </c>
      <c r="I38" s="37">
        <v>0.8</v>
      </c>
      <c r="J38" s="38">
        <v>1.1200000000000001</v>
      </c>
      <c r="K38" s="22"/>
      <c r="L38" s="22"/>
      <c r="M38" s="22"/>
      <c r="N38" s="22"/>
      <c r="O38" s="22"/>
      <c r="P38" s="22"/>
    </row>
    <row r="39" spans="1:16" ht="39" customHeight="1" x14ac:dyDescent="0.15">
      <c r="A39" s="22"/>
      <c r="B39" s="35"/>
      <c r="C39" s="1181" t="s">
        <v>572</v>
      </c>
      <c r="D39" s="1182"/>
      <c r="E39" s="1183"/>
      <c r="F39" s="36">
        <v>0.18</v>
      </c>
      <c r="G39" s="37">
        <v>0.3</v>
      </c>
      <c r="H39" s="37">
        <v>0.38</v>
      </c>
      <c r="I39" s="37">
        <v>0.23</v>
      </c>
      <c r="J39" s="38">
        <v>0.28999999999999998</v>
      </c>
      <c r="K39" s="22"/>
      <c r="L39" s="22"/>
      <c r="M39" s="22"/>
      <c r="N39" s="22"/>
      <c r="O39" s="22"/>
      <c r="P39" s="22"/>
    </row>
    <row r="40" spans="1:16" ht="39" customHeight="1" x14ac:dyDescent="0.15">
      <c r="A40" s="22"/>
      <c r="B40" s="35"/>
      <c r="C40" s="1181" t="s">
        <v>573</v>
      </c>
      <c r="D40" s="1182"/>
      <c r="E40" s="1183"/>
      <c r="F40" s="36">
        <v>1.03</v>
      </c>
      <c r="G40" s="37">
        <v>0.53</v>
      </c>
      <c r="H40" s="37">
        <v>0.5</v>
      </c>
      <c r="I40" s="37">
        <v>0.24</v>
      </c>
      <c r="J40" s="38">
        <v>0.17</v>
      </c>
      <c r="K40" s="22"/>
      <c r="L40" s="22"/>
      <c r="M40" s="22"/>
      <c r="N40" s="22"/>
      <c r="O40" s="22"/>
      <c r="P40" s="22"/>
    </row>
    <row r="41" spans="1:16" ht="39" customHeight="1" x14ac:dyDescent="0.15">
      <c r="A41" s="22"/>
      <c r="B41" s="35"/>
      <c r="C41" s="1181" t="s">
        <v>574</v>
      </c>
      <c r="D41" s="1182"/>
      <c r="E41" s="1183"/>
      <c r="F41" s="36">
        <v>0.01</v>
      </c>
      <c r="G41" s="37">
        <v>0</v>
      </c>
      <c r="H41" s="37">
        <v>0.01</v>
      </c>
      <c r="I41" s="37">
        <v>0.01</v>
      </c>
      <c r="J41" s="38">
        <v>0</v>
      </c>
      <c r="K41" s="22"/>
      <c r="L41" s="22"/>
      <c r="M41" s="22"/>
      <c r="N41" s="22"/>
      <c r="O41" s="22"/>
      <c r="P41" s="22"/>
    </row>
    <row r="42" spans="1:16" ht="39" customHeight="1" x14ac:dyDescent="0.15">
      <c r="A42" s="22"/>
      <c r="B42" s="39"/>
      <c r="C42" s="1181" t="s">
        <v>575</v>
      </c>
      <c r="D42" s="1182"/>
      <c r="E42" s="1183"/>
      <c r="F42" s="36" t="s">
        <v>517</v>
      </c>
      <c r="G42" s="37" t="s">
        <v>517</v>
      </c>
      <c r="H42" s="37" t="s">
        <v>517</v>
      </c>
      <c r="I42" s="37" t="s">
        <v>517</v>
      </c>
      <c r="J42" s="38" t="s">
        <v>517</v>
      </c>
      <c r="K42" s="22"/>
      <c r="L42" s="22"/>
      <c r="M42" s="22"/>
      <c r="N42" s="22"/>
      <c r="O42" s="22"/>
      <c r="P42" s="22"/>
    </row>
    <row r="43" spans="1:16" ht="39" customHeight="1" thickBot="1" x14ac:dyDescent="0.2">
      <c r="A43" s="22"/>
      <c r="B43" s="40"/>
      <c r="C43" s="1184" t="s">
        <v>576</v>
      </c>
      <c r="D43" s="1185"/>
      <c r="E43" s="1186"/>
      <c r="F43" s="41">
        <v>0.16</v>
      </c>
      <c r="G43" s="42">
        <v>0.15</v>
      </c>
      <c r="H43" s="42">
        <v>0.61</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ixO1KeaP3G8B/aG5JyRqIFf6P6KdeTJKMIbLXEt6Vg5X/MXZ9Ek0EY2r14NA4ngyKIwUo5hd22hLbvA/1QjSQ==" saltValue="mqiUOOHYZaMUJHGQIzSh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759</v>
      </c>
      <c r="L45" s="60">
        <v>786</v>
      </c>
      <c r="M45" s="60">
        <v>816</v>
      </c>
      <c r="N45" s="60">
        <v>775</v>
      </c>
      <c r="O45" s="61">
        <v>789</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517</v>
      </c>
      <c r="L46" s="64" t="s">
        <v>517</v>
      </c>
      <c r="M46" s="64" t="s">
        <v>517</v>
      </c>
      <c r="N46" s="64" t="s">
        <v>517</v>
      </c>
      <c r="O46" s="65" t="s">
        <v>517</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517</v>
      </c>
      <c r="L47" s="64" t="s">
        <v>517</v>
      </c>
      <c r="M47" s="64" t="s">
        <v>517</v>
      </c>
      <c r="N47" s="64" t="s">
        <v>517</v>
      </c>
      <c r="O47" s="65" t="s">
        <v>517</v>
      </c>
      <c r="P47" s="48"/>
      <c r="Q47" s="48"/>
      <c r="R47" s="48"/>
      <c r="S47" s="48"/>
      <c r="T47" s="48"/>
      <c r="U47" s="48"/>
    </row>
    <row r="48" spans="1:21" ht="30.75" customHeight="1" x14ac:dyDescent="0.15">
      <c r="A48" s="48"/>
      <c r="B48" s="1191"/>
      <c r="C48" s="1192"/>
      <c r="D48" s="62"/>
      <c r="E48" s="1197" t="s">
        <v>15</v>
      </c>
      <c r="F48" s="1197"/>
      <c r="G48" s="1197"/>
      <c r="H48" s="1197"/>
      <c r="I48" s="1197"/>
      <c r="J48" s="1198"/>
      <c r="K48" s="63">
        <v>251</v>
      </c>
      <c r="L48" s="64">
        <v>280</v>
      </c>
      <c r="M48" s="64">
        <v>256</v>
      </c>
      <c r="N48" s="64">
        <v>235</v>
      </c>
      <c r="O48" s="65">
        <v>254</v>
      </c>
      <c r="P48" s="48"/>
      <c r="Q48" s="48"/>
      <c r="R48" s="48"/>
      <c r="S48" s="48"/>
      <c r="T48" s="48"/>
      <c r="U48" s="48"/>
    </row>
    <row r="49" spans="1:21" ht="30.75" customHeight="1" x14ac:dyDescent="0.15">
      <c r="A49" s="48"/>
      <c r="B49" s="1191"/>
      <c r="C49" s="1192"/>
      <c r="D49" s="62"/>
      <c r="E49" s="1197" t="s">
        <v>16</v>
      </c>
      <c r="F49" s="1197"/>
      <c r="G49" s="1197"/>
      <c r="H49" s="1197"/>
      <c r="I49" s="1197"/>
      <c r="J49" s="1198"/>
      <c r="K49" s="63">
        <v>0</v>
      </c>
      <c r="L49" s="64">
        <v>0</v>
      </c>
      <c r="M49" s="64">
        <v>4</v>
      </c>
      <c r="N49" s="64">
        <v>4</v>
      </c>
      <c r="O49" s="65">
        <v>4</v>
      </c>
      <c r="P49" s="48"/>
      <c r="Q49" s="48"/>
      <c r="R49" s="48"/>
      <c r="S49" s="48"/>
      <c r="T49" s="48"/>
      <c r="U49" s="48"/>
    </row>
    <row r="50" spans="1:21" ht="30.75" customHeight="1" x14ac:dyDescent="0.15">
      <c r="A50" s="48"/>
      <c r="B50" s="1191"/>
      <c r="C50" s="1192"/>
      <c r="D50" s="62"/>
      <c r="E50" s="1197" t="s">
        <v>17</v>
      </c>
      <c r="F50" s="1197"/>
      <c r="G50" s="1197"/>
      <c r="H50" s="1197"/>
      <c r="I50" s="1197"/>
      <c r="J50" s="1198"/>
      <c r="K50" s="63">
        <v>2</v>
      </c>
      <c r="L50" s="64">
        <v>3</v>
      </c>
      <c r="M50" s="64">
        <v>2</v>
      </c>
      <c r="N50" s="64">
        <v>2</v>
      </c>
      <c r="O50" s="65">
        <v>2</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517</v>
      </c>
      <c r="L51" s="64" t="s">
        <v>517</v>
      </c>
      <c r="M51" s="64" t="s">
        <v>517</v>
      </c>
      <c r="N51" s="64" t="s">
        <v>517</v>
      </c>
      <c r="O51" s="65" t="s">
        <v>517</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711</v>
      </c>
      <c r="L52" s="64">
        <v>718</v>
      </c>
      <c r="M52" s="64">
        <v>710</v>
      </c>
      <c r="N52" s="64">
        <v>684</v>
      </c>
      <c r="O52" s="65">
        <v>671</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301</v>
      </c>
      <c r="L53" s="69">
        <v>351</v>
      </c>
      <c r="M53" s="69">
        <v>368</v>
      </c>
      <c r="N53" s="69">
        <v>332</v>
      </c>
      <c r="O53" s="70">
        <v>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F8iIVGHYSQ1x/PZARdXg/CBd+4P78IEOXzf5CQrbct0kmR1wQNf5uQjGKM9MQahWdtqY8T7HW390SwwQdHIcw==" saltValue="48AfZw7R+iACd4ulcoU/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20" t="s">
        <v>32</v>
      </c>
      <c r="C41" s="1221"/>
      <c r="D41" s="105"/>
      <c r="E41" s="1226" t="s">
        <v>33</v>
      </c>
      <c r="F41" s="1226"/>
      <c r="G41" s="1226"/>
      <c r="H41" s="1227"/>
      <c r="I41" s="355">
        <v>7334</v>
      </c>
      <c r="J41" s="356">
        <v>7130</v>
      </c>
      <c r="K41" s="356">
        <v>7265</v>
      </c>
      <c r="L41" s="356">
        <v>9508</v>
      </c>
      <c r="M41" s="357">
        <v>9242</v>
      </c>
    </row>
    <row r="42" spans="2:13" ht="27.75" customHeight="1" x14ac:dyDescent="0.15">
      <c r="B42" s="1222"/>
      <c r="C42" s="1223"/>
      <c r="D42" s="106"/>
      <c r="E42" s="1228" t="s">
        <v>34</v>
      </c>
      <c r="F42" s="1228"/>
      <c r="G42" s="1228"/>
      <c r="H42" s="1229"/>
      <c r="I42" s="358" t="s">
        <v>517</v>
      </c>
      <c r="J42" s="359" t="s">
        <v>517</v>
      </c>
      <c r="K42" s="359" t="s">
        <v>517</v>
      </c>
      <c r="L42" s="359" t="s">
        <v>517</v>
      </c>
      <c r="M42" s="360" t="s">
        <v>517</v>
      </c>
    </row>
    <row r="43" spans="2:13" ht="27.75" customHeight="1" x14ac:dyDescent="0.15">
      <c r="B43" s="1222"/>
      <c r="C43" s="1223"/>
      <c r="D43" s="106"/>
      <c r="E43" s="1228" t="s">
        <v>35</v>
      </c>
      <c r="F43" s="1228"/>
      <c r="G43" s="1228"/>
      <c r="H43" s="1229"/>
      <c r="I43" s="358">
        <v>2612</v>
      </c>
      <c r="J43" s="359">
        <v>2561</v>
      </c>
      <c r="K43" s="359">
        <v>2473</v>
      </c>
      <c r="L43" s="359">
        <v>2194</v>
      </c>
      <c r="M43" s="360">
        <v>1930</v>
      </c>
    </row>
    <row r="44" spans="2:13" ht="27.75" customHeight="1" x14ac:dyDescent="0.15">
      <c r="B44" s="1222"/>
      <c r="C44" s="1223"/>
      <c r="D44" s="106"/>
      <c r="E44" s="1228" t="s">
        <v>36</v>
      </c>
      <c r="F44" s="1228"/>
      <c r="G44" s="1228"/>
      <c r="H44" s="1229"/>
      <c r="I44" s="358">
        <v>36</v>
      </c>
      <c r="J44" s="359">
        <v>49</v>
      </c>
      <c r="K44" s="359">
        <v>44</v>
      </c>
      <c r="L44" s="359">
        <v>72</v>
      </c>
      <c r="M44" s="360">
        <v>68</v>
      </c>
    </row>
    <row r="45" spans="2:13" ht="27.75" customHeight="1" x14ac:dyDescent="0.15">
      <c r="B45" s="1222"/>
      <c r="C45" s="1223"/>
      <c r="D45" s="106"/>
      <c r="E45" s="1228" t="s">
        <v>37</v>
      </c>
      <c r="F45" s="1228"/>
      <c r="G45" s="1228"/>
      <c r="H45" s="1229"/>
      <c r="I45" s="358">
        <v>635</v>
      </c>
      <c r="J45" s="359">
        <v>683</v>
      </c>
      <c r="K45" s="359">
        <v>647</v>
      </c>
      <c r="L45" s="359">
        <v>648</v>
      </c>
      <c r="M45" s="360">
        <v>511</v>
      </c>
    </row>
    <row r="46" spans="2:13" ht="27.75" customHeight="1" x14ac:dyDescent="0.15">
      <c r="B46" s="1222"/>
      <c r="C46" s="1223"/>
      <c r="D46" s="107"/>
      <c r="E46" s="1228" t="s">
        <v>38</v>
      </c>
      <c r="F46" s="1228"/>
      <c r="G46" s="1228"/>
      <c r="H46" s="1229"/>
      <c r="I46" s="358" t="s">
        <v>517</v>
      </c>
      <c r="J46" s="359" t="s">
        <v>517</v>
      </c>
      <c r="K46" s="359" t="s">
        <v>517</v>
      </c>
      <c r="L46" s="359" t="s">
        <v>517</v>
      </c>
      <c r="M46" s="360" t="s">
        <v>517</v>
      </c>
    </row>
    <row r="47" spans="2:13" ht="27.75" customHeight="1" x14ac:dyDescent="0.15">
      <c r="B47" s="1222"/>
      <c r="C47" s="1223"/>
      <c r="D47" s="108"/>
      <c r="E47" s="1230" t="s">
        <v>39</v>
      </c>
      <c r="F47" s="1231"/>
      <c r="G47" s="1231"/>
      <c r="H47" s="1232"/>
      <c r="I47" s="358" t="s">
        <v>517</v>
      </c>
      <c r="J47" s="359" t="s">
        <v>517</v>
      </c>
      <c r="K47" s="359" t="s">
        <v>517</v>
      </c>
      <c r="L47" s="359" t="s">
        <v>517</v>
      </c>
      <c r="M47" s="360" t="s">
        <v>517</v>
      </c>
    </row>
    <row r="48" spans="2:13" ht="27.75" customHeight="1" x14ac:dyDescent="0.15">
      <c r="B48" s="1222"/>
      <c r="C48" s="1223"/>
      <c r="D48" s="106"/>
      <c r="E48" s="1228" t="s">
        <v>40</v>
      </c>
      <c r="F48" s="1228"/>
      <c r="G48" s="1228"/>
      <c r="H48" s="1229"/>
      <c r="I48" s="358" t="s">
        <v>517</v>
      </c>
      <c r="J48" s="359" t="s">
        <v>517</v>
      </c>
      <c r="K48" s="359" t="s">
        <v>517</v>
      </c>
      <c r="L48" s="359" t="s">
        <v>517</v>
      </c>
      <c r="M48" s="360" t="s">
        <v>517</v>
      </c>
    </row>
    <row r="49" spans="2:13" ht="27.75" customHeight="1" x14ac:dyDescent="0.15">
      <c r="B49" s="1224"/>
      <c r="C49" s="1225"/>
      <c r="D49" s="106"/>
      <c r="E49" s="1228" t="s">
        <v>41</v>
      </c>
      <c r="F49" s="1228"/>
      <c r="G49" s="1228"/>
      <c r="H49" s="1229"/>
      <c r="I49" s="358" t="s">
        <v>517</v>
      </c>
      <c r="J49" s="359" t="s">
        <v>517</v>
      </c>
      <c r="K49" s="359" t="s">
        <v>517</v>
      </c>
      <c r="L49" s="359" t="s">
        <v>517</v>
      </c>
      <c r="M49" s="360" t="s">
        <v>517</v>
      </c>
    </row>
    <row r="50" spans="2:13" ht="27.75" customHeight="1" x14ac:dyDescent="0.15">
      <c r="B50" s="1233" t="s">
        <v>42</v>
      </c>
      <c r="C50" s="1234"/>
      <c r="D50" s="109"/>
      <c r="E50" s="1228" t="s">
        <v>43</v>
      </c>
      <c r="F50" s="1228"/>
      <c r="G50" s="1228"/>
      <c r="H50" s="1229"/>
      <c r="I50" s="358">
        <v>3467</v>
      </c>
      <c r="J50" s="359">
        <v>3558</v>
      </c>
      <c r="K50" s="359">
        <v>3412</v>
      </c>
      <c r="L50" s="359">
        <v>4089</v>
      </c>
      <c r="M50" s="360">
        <v>3964</v>
      </c>
    </row>
    <row r="51" spans="2:13" ht="27.75" customHeight="1" x14ac:dyDescent="0.15">
      <c r="B51" s="1222"/>
      <c r="C51" s="1223"/>
      <c r="D51" s="106"/>
      <c r="E51" s="1228" t="s">
        <v>44</v>
      </c>
      <c r="F51" s="1228"/>
      <c r="G51" s="1228"/>
      <c r="H51" s="1229"/>
      <c r="I51" s="358">
        <v>289</v>
      </c>
      <c r="J51" s="359">
        <v>243</v>
      </c>
      <c r="K51" s="359">
        <v>198</v>
      </c>
      <c r="L51" s="359">
        <v>156</v>
      </c>
      <c r="M51" s="360">
        <v>115</v>
      </c>
    </row>
    <row r="52" spans="2:13" ht="27.75" customHeight="1" x14ac:dyDescent="0.15">
      <c r="B52" s="1224"/>
      <c r="C52" s="1225"/>
      <c r="D52" s="106"/>
      <c r="E52" s="1228" t="s">
        <v>45</v>
      </c>
      <c r="F52" s="1228"/>
      <c r="G52" s="1228"/>
      <c r="H52" s="1229"/>
      <c r="I52" s="358">
        <v>6460</v>
      </c>
      <c r="J52" s="359">
        <v>6189</v>
      </c>
      <c r="K52" s="359">
        <v>6205</v>
      </c>
      <c r="L52" s="359">
        <v>7110</v>
      </c>
      <c r="M52" s="360">
        <v>7009</v>
      </c>
    </row>
    <row r="53" spans="2:13" ht="27.75" customHeight="1" thickBot="1" x14ac:dyDescent="0.2">
      <c r="B53" s="1235" t="s">
        <v>46</v>
      </c>
      <c r="C53" s="1236"/>
      <c r="D53" s="110"/>
      <c r="E53" s="1237" t="s">
        <v>47</v>
      </c>
      <c r="F53" s="1237"/>
      <c r="G53" s="1237"/>
      <c r="H53" s="1238"/>
      <c r="I53" s="361">
        <v>400</v>
      </c>
      <c r="J53" s="362">
        <v>435</v>
      </c>
      <c r="K53" s="362">
        <v>614</v>
      </c>
      <c r="L53" s="362">
        <v>1068</v>
      </c>
      <c r="M53" s="363">
        <v>664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ywM4Y98Z+qMJJByBnMGKvXj2p7Sby5VCEdu8dBb/bY2OMAQWufpaNFycf6pmR80kNMntH54hHSqCpXeq+Lcsg==" saltValue="q5Ly4lJf4Jxw2FwL6W1T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7" t="s">
        <v>50</v>
      </c>
      <c r="D55" s="1247"/>
      <c r="E55" s="1248"/>
      <c r="F55" s="122">
        <v>1465</v>
      </c>
      <c r="G55" s="122">
        <v>1478</v>
      </c>
      <c r="H55" s="123">
        <v>1670</v>
      </c>
    </row>
    <row r="56" spans="2:8" ht="52.5" customHeight="1" x14ac:dyDescent="0.15">
      <c r="B56" s="124"/>
      <c r="C56" s="1249" t="s">
        <v>51</v>
      </c>
      <c r="D56" s="1249"/>
      <c r="E56" s="1250"/>
      <c r="F56" s="125">
        <v>500</v>
      </c>
      <c r="G56" s="125">
        <v>580</v>
      </c>
      <c r="H56" s="126">
        <v>280</v>
      </c>
    </row>
    <row r="57" spans="2:8" ht="53.25" customHeight="1" x14ac:dyDescent="0.15">
      <c r="B57" s="124"/>
      <c r="C57" s="1251" t="s">
        <v>52</v>
      </c>
      <c r="D57" s="1251"/>
      <c r="E57" s="1252"/>
      <c r="F57" s="127">
        <v>1447</v>
      </c>
      <c r="G57" s="127">
        <v>2031</v>
      </c>
      <c r="H57" s="128">
        <v>2013</v>
      </c>
    </row>
    <row r="58" spans="2:8" ht="45.75" customHeight="1" x14ac:dyDescent="0.15">
      <c r="B58" s="129"/>
      <c r="C58" s="1239" t="s">
        <v>586</v>
      </c>
      <c r="D58" s="1240"/>
      <c r="E58" s="1241"/>
      <c r="F58" s="130">
        <v>1187</v>
      </c>
      <c r="G58" s="130">
        <v>1180</v>
      </c>
      <c r="H58" s="131">
        <v>1173</v>
      </c>
    </row>
    <row r="59" spans="2:8" ht="45.75" customHeight="1" x14ac:dyDescent="0.15">
      <c r="B59" s="129"/>
      <c r="C59" s="1239" t="s">
        <v>587</v>
      </c>
      <c r="D59" s="1240"/>
      <c r="E59" s="1241"/>
      <c r="F59" s="130" t="s">
        <v>583</v>
      </c>
      <c r="G59" s="130">
        <v>494</v>
      </c>
      <c r="H59" s="131">
        <v>418</v>
      </c>
    </row>
    <row r="60" spans="2:8" ht="45.75" customHeight="1" x14ac:dyDescent="0.15">
      <c r="B60" s="129"/>
      <c r="C60" s="1239" t="s">
        <v>588</v>
      </c>
      <c r="D60" s="1240"/>
      <c r="E60" s="1241"/>
      <c r="F60" s="130">
        <v>116</v>
      </c>
      <c r="G60" s="130">
        <v>117</v>
      </c>
      <c r="H60" s="131">
        <v>149</v>
      </c>
    </row>
    <row r="61" spans="2:8" ht="45.75" customHeight="1" x14ac:dyDescent="0.15">
      <c r="B61" s="129"/>
      <c r="C61" s="1239" t="s">
        <v>589</v>
      </c>
      <c r="D61" s="1240"/>
      <c r="E61" s="1241"/>
      <c r="F61" s="130">
        <v>115</v>
      </c>
      <c r="G61" s="130">
        <v>115</v>
      </c>
      <c r="H61" s="131">
        <v>115</v>
      </c>
    </row>
    <row r="62" spans="2:8" ht="45.75" customHeight="1" thickBot="1" x14ac:dyDescent="0.2">
      <c r="B62" s="132"/>
      <c r="C62" s="1242" t="s">
        <v>590</v>
      </c>
      <c r="D62" s="1243"/>
      <c r="E62" s="1244"/>
      <c r="F62" s="133" t="s">
        <v>583</v>
      </c>
      <c r="G62" s="133">
        <v>90</v>
      </c>
      <c r="H62" s="134">
        <v>108</v>
      </c>
    </row>
    <row r="63" spans="2:8" ht="52.5" customHeight="1" thickBot="1" x14ac:dyDescent="0.2">
      <c r="B63" s="135"/>
      <c r="C63" s="1245" t="s">
        <v>53</v>
      </c>
      <c r="D63" s="1245"/>
      <c r="E63" s="1246"/>
      <c r="F63" s="136">
        <v>3412</v>
      </c>
      <c r="G63" s="136">
        <v>4089</v>
      </c>
      <c r="H63" s="137">
        <v>3964</v>
      </c>
    </row>
    <row r="64" spans="2:8" x14ac:dyDescent="0.15"/>
  </sheetData>
  <sheetProtection algorithmName="SHA-512" hashValue="jQsgaoyKEttCKyexTr/Y2hneQttCAY/gwKTkabIy26o493lWy4Y2JDqWMKp+5EOAN11Lu5AfJ8gaa1WVDVxDcA==" saltValue="xjOQM6yrvgS77sMS9w+S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43A8D-6100-4947-A979-B868B6323661}">
  <sheetPr>
    <pageSetUpPr fitToPage="1"/>
  </sheetPr>
  <dimension ref="A1:DE85"/>
  <sheetViews>
    <sheetView showGridLines="0" tabSelected="1" topLeftCell="A7" zoomScaleNormal="100" zoomScaleSheetLayoutView="55" workbookViewId="0">
      <selection activeCell="AL23" sqref="AL23"/>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594</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595</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559</v>
      </c>
      <c r="BQ50" s="1258"/>
      <c r="BR50" s="1258"/>
      <c r="BS50" s="1258"/>
      <c r="BT50" s="1258"/>
      <c r="BU50" s="1258"/>
      <c r="BV50" s="1258"/>
      <c r="BW50" s="1258"/>
      <c r="BX50" s="1258" t="s">
        <v>560</v>
      </c>
      <c r="BY50" s="1258"/>
      <c r="BZ50" s="1258"/>
      <c r="CA50" s="1258"/>
      <c r="CB50" s="1258"/>
      <c r="CC50" s="1258"/>
      <c r="CD50" s="1258"/>
      <c r="CE50" s="1258"/>
      <c r="CF50" s="1258" t="s">
        <v>561</v>
      </c>
      <c r="CG50" s="1258"/>
      <c r="CH50" s="1258"/>
      <c r="CI50" s="1258"/>
      <c r="CJ50" s="1258"/>
      <c r="CK50" s="1258"/>
      <c r="CL50" s="1258"/>
      <c r="CM50" s="1258"/>
      <c r="CN50" s="1258" t="s">
        <v>562</v>
      </c>
      <c r="CO50" s="1258"/>
      <c r="CP50" s="1258"/>
      <c r="CQ50" s="1258"/>
      <c r="CR50" s="1258"/>
      <c r="CS50" s="1258"/>
      <c r="CT50" s="1258"/>
      <c r="CU50" s="1258"/>
      <c r="CV50" s="1258" t="s">
        <v>563</v>
      </c>
      <c r="CW50" s="1258"/>
      <c r="CX50" s="1258"/>
      <c r="CY50" s="1258"/>
      <c r="CZ50" s="1258"/>
      <c r="DA50" s="1258"/>
      <c r="DB50" s="1258"/>
      <c r="DC50" s="1258"/>
    </row>
    <row r="51" spans="1:109" ht="13.5" customHeight="1" x14ac:dyDescent="0.15">
      <c r="B51" s="372"/>
      <c r="G51" s="1261"/>
      <c r="H51" s="1261"/>
      <c r="I51" s="1275"/>
      <c r="J51" s="1275"/>
      <c r="K51" s="1260"/>
      <c r="L51" s="1260"/>
      <c r="M51" s="1260"/>
      <c r="N51" s="1260"/>
      <c r="AM51" s="381"/>
      <c r="AN51" s="1256" t="s">
        <v>596</v>
      </c>
      <c r="AO51" s="1256"/>
      <c r="AP51" s="1256"/>
      <c r="AQ51" s="1256"/>
      <c r="AR51" s="1256"/>
      <c r="AS51" s="1256"/>
      <c r="AT51" s="1256"/>
      <c r="AU51" s="1256"/>
      <c r="AV51" s="1256"/>
      <c r="AW51" s="1256"/>
      <c r="AX51" s="1256"/>
      <c r="AY51" s="1256"/>
      <c r="AZ51" s="1256"/>
      <c r="BA51" s="1256"/>
      <c r="BB51" s="1256" t="s">
        <v>597</v>
      </c>
      <c r="BC51" s="1256"/>
      <c r="BD51" s="1256"/>
      <c r="BE51" s="1256"/>
      <c r="BF51" s="1256"/>
      <c r="BG51" s="1256"/>
      <c r="BH51" s="1256"/>
      <c r="BI51" s="1256"/>
      <c r="BJ51" s="1256"/>
      <c r="BK51" s="1256"/>
      <c r="BL51" s="1256"/>
      <c r="BM51" s="1256"/>
      <c r="BN51" s="1256"/>
      <c r="BO51" s="1256"/>
      <c r="BP51" s="1265"/>
      <c r="BQ51" s="1253"/>
      <c r="BR51" s="1253"/>
      <c r="BS51" s="1253"/>
      <c r="BT51" s="1253"/>
      <c r="BU51" s="1253"/>
      <c r="BV51" s="1253"/>
      <c r="BW51" s="1253"/>
      <c r="BX51" s="1253">
        <v>12.2</v>
      </c>
      <c r="BY51" s="1253"/>
      <c r="BZ51" s="1253"/>
      <c r="CA51" s="1253"/>
      <c r="CB51" s="1253"/>
      <c r="CC51" s="1253"/>
      <c r="CD51" s="1253"/>
      <c r="CE51" s="1253"/>
      <c r="CF51" s="1253">
        <v>16.899999999999999</v>
      </c>
      <c r="CG51" s="1253"/>
      <c r="CH51" s="1253"/>
      <c r="CI51" s="1253"/>
      <c r="CJ51" s="1253"/>
      <c r="CK51" s="1253"/>
      <c r="CL51" s="1253"/>
      <c r="CM51" s="1253"/>
      <c r="CN51" s="1253">
        <v>27.2</v>
      </c>
      <c r="CO51" s="1253"/>
      <c r="CP51" s="1253"/>
      <c r="CQ51" s="1253"/>
      <c r="CR51" s="1253"/>
      <c r="CS51" s="1253"/>
      <c r="CT51" s="1253"/>
      <c r="CU51" s="1253"/>
      <c r="CV51" s="1253">
        <v>17.399999999999999</v>
      </c>
      <c r="CW51" s="1253"/>
      <c r="CX51" s="1253"/>
      <c r="CY51" s="1253"/>
      <c r="CZ51" s="1253"/>
      <c r="DA51" s="1253"/>
      <c r="DB51" s="1253"/>
      <c r="DC51" s="1253"/>
    </row>
    <row r="52" spans="1:109" x14ac:dyDescent="0.15">
      <c r="B52" s="372"/>
      <c r="G52" s="1261"/>
      <c r="H52" s="1261"/>
      <c r="I52" s="1275"/>
      <c r="J52" s="1275"/>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598</v>
      </c>
      <c r="BC53" s="1256"/>
      <c r="BD53" s="1256"/>
      <c r="BE53" s="1256"/>
      <c r="BF53" s="1256"/>
      <c r="BG53" s="1256"/>
      <c r="BH53" s="1256"/>
      <c r="BI53" s="1256"/>
      <c r="BJ53" s="1256"/>
      <c r="BK53" s="1256"/>
      <c r="BL53" s="1256"/>
      <c r="BM53" s="1256"/>
      <c r="BN53" s="1256"/>
      <c r="BO53" s="1256"/>
      <c r="BP53" s="1265"/>
      <c r="BQ53" s="1253"/>
      <c r="BR53" s="1253"/>
      <c r="BS53" s="1253"/>
      <c r="BT53" s="1253"/>
      <c r="BU53" s="1253"/>
      <c r="BV53" s="1253"/>
      <c r="BW53" s="1253"/>
      <c r="BX53" s="1253">
        <v>68.400000000000006</v>
      </c>
      <c r="BY53" s="1253"/>
      <c r="BZ53" s="1253"/>
      <c r="CA53" s="1253"/>
      <c r="CB53" s="1253"/>
      <c r="CC53" s="1253"/>
      <c r="CD53" s="1253"/>
      <c r="CE53" s="1253"/>
      <c r="CF53" s="1253">
        <v>70.2</v>
      </c>
      <c r="CG53" s="1253"/>
      <c r="CH53" s="1253"/>
      <c r="CI53" s="1253"/>
      <c r="CJ53" s="1253"/>
      <c r="CK53" s="1253"/>
      <c r="CL53" s="1253"/>
      <c r="CM53" s="1253"/>
      <c r="CN53" s="1253">
        <v>64.8</v>
      </c>
      <c r="CO53" s="1253"/>
      <c r="CP53" s="1253"/>
      <c r="CQ53" s="1253"/>
      <c r="CR53" s="1253"/>
      <c r="CS53" s="1253"/>
      <c r="CT53" s="1253"/>
      <c r="CU53" s="1253"/>
      <c r="CV53" s="1253">
        <v>72.8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599</v>
      </c>
      <c r="AO55" s="1258"/>
      <c r="AP55" s="1258"/>
      <c r="AQ55" s="1258"/>
      <c r="AR55" s="1258"/>
      <c r="AS55" s="1258"/>
      <c r="AT55" s="1258"/>
      <c r="AU55" s="1258"/>
      <c r="AV55" s="1258"/>
      <c r="AW55" s="1258"/>
      <c r="AX55" s="1258"/>
      <c r="AY55" s="1258"/>
      <c r="AZ55" s="1258"/>
      <c r="BA55" s="1258"/>
      <c r="BB55" s="1256" t="s">
        <v>597</v>
      </c>
      <c r="BC55" s="1256"/>
      <c r="BD55" s="1256"/>
      <c r="BE55" s="1256"/>
      <c r="BF55" s="1256"/>
      <c r="BG55" s="1256"/>
      <c r="BH55" s="1256"/>
      <c r="BI55" s="1256"/>
      <c r="BJ55" s="1256"/>
      <c r="BK55" s="1256"/>
      <c r="BL55" s="1256"/>
      <c r="BM55" s="1256"/>
      <c r="BN55" s="1256"/>
      <c r="BO55" s="1256"/>
      <c r="BP55" s="1265"/>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598</v>
      </c>
      <c r="BC57" s="1256"/>
      <c r="BD57" s="1256"/>
      <c r="BE57" s="1256"/>
      <c r="BF57" s="1256"/>
      <c r="BG57" s="1256"/>
      <c r="BH57" s="1256"/>
      <c r="BI57" s="1256"/>
      <c r="BJ57" s="1256"/>
      <c r="BK57" s="1256"/>
      <c r="BL57" s="1256"/>
      <c r="BM57" s="1256"/>
      <c r="BN57" s="1256"/>
      <c r="BO57" s="1256"/>
      <c r="BP57" s="1265"/>
      <c r="BQ57" s="1253"/>
      <c r="BR57" s="1253"/>
      <c r="BS57" s="1253"/>
      <c r="BT57" s="1253"/>
      <c r="BU57" s="1253"/>
      <c r="BV57" s="1253"/>
      <c r="BW57" s="1253"/>
      <c r="BX57" s="1253">
        <v>61.6</v>
      </c>
      <c r="BY57" s="1253"/>
      <c r="BZ57" s="1253"/>
      <c r="CA57" s="1253"/>
      <c r="CB57" s="1253"/>
      <c r="CC57" s="1253"/>
      <c r="CD57" s="1253"/>
      <c r="CE57" s="1253"/>
      <c r="CF57" s="1253">
        <v>64.3</v>
      </c>
      <c r="CG57" s="1253"/>
      <c r="CH57" s="1253"/>
      <c r="CI57" s="1253"/>
      <c r="CJ57" s="1253"/>
      <c r="CK57" s="1253"/>
      <c r="CL57" s="1253"/>
      <c r="CM57" s="1253"/>
      <c r="CN57" s="1253">
        <v>65.3</v>
      </c>
      <c r="CO57" s="1253"/>
      <c r="CP57" s="1253"/>
      <c r="CQ57" s="1253"/>
      <c r="CR57" s="1253"/>
      <c r="CS57" s="1253"/>
      <c r="CT57" s="1253"/>
      <c r="CU57" s="1253"/>
      <c r="CV57" s="1253">
        <v>66.599999999999994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600</v>
      </c>
    </row>
    <row r="64" spans="1:109" x14ac:dyDescent="0.15">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601</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595</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559</v>
      </c>
      <c r="BQ72" s="1258"/>
      <c r="BR72" s="1258"/>
      <c r="BS72" s="1258"/>
      <c r="BT72" s="1258"/>
      <c r="BU72" s="1258"/>
      <c r="BV72" s="1258"/>
      <c r="BW72" s="1258"/>
      <c r="BX72" s="1258" t="s">
        <v>560</v>
      </c>
      <c r="BY72" s="1258"/>
      <c r="BZ72" s="1258"/>
      <c r="CA72" s="1258"/>
      <c r="CB72" s="1258"/>
      <c r="CC72" s="1258"/>
      <c r="CD72" s="1258"/>
      <c r="CE72" s="1258"/>
      <c r="CF72" s="1258" t="s">
        <v>561</v>
      </c>
      <c r="CG72" s="1258"/>
      <c r="CH72" s="1258"/>
      <c r="CI72" s="1258"/>
      <c r="CJ72" s="1258"/>
      <c r="CK72" s="1258"/>
      <c r="CL72" s="1258"/>
      <c r="CM72" s="1258"/>
      <c r="CN72" s="1258" t="s">
        <v>562</v>
      </c>
      <c r="CO72" s="1258"/>
      <c r="CP72" s="1258"/>
      <c r="CQ72" s="1258"/>
      <c r="CR72" s="1258"/>
      <c r="CS72" s="1258"/>
      <c r="CT72" s="1258"/>
      <c r="CU72" s="1258"/>
      <c r="CV72" s="1258" t="s">
        <v>563</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596</v>
      </c>
      <c r="AO73" s="1256"/>
      <c r="AP73" s="1256"/>
      <c r="AQ73" s="1256"/>
      <c r="AR73" s="1256"/>
      <c r="AS73" s="1256"/>
      <c r="AT73" s="1256"/>
      <c r="AU73" s="1256"/>
      <c r="AV73" s="1256"/>
      <c r="AW73" s="1256"/>
      <c r="AX73" s="1256"/>
      <c r="AY73" s="1256"/>
      <c r="AZ73" s="1256"/>
      <c r="BA73" s="1256"/>
      <c r="BB73" s="1256" t="s">
        <v>597</v>
      </c>
      <c r="BC73" s="1256"/>
      <c r="BD73" s="1256"/>
      <c r="BE73" s="1256"/>
      <c r="BF73" s="1256"/>
      <c r="BG73" s="1256"/>
      <c r="BH73" s="1256"/>
      <c r="BI73" s="1256"/>
      <c r="BJ73" s="1256"/>
      <c r="BK73" s="1256"/>
      <c r="BL73" s="1256"/>
      <c r="BM73" s="1256"/>
      <c r="BN73" s="1256"/>
      <c r="BO73" s="1256"/>
      <c r="BP73" s="1253">
        <v>11.5</v>
      </c>
      <c r="BQ73" s="1253"/>
      <c r="BR73" s="1253"/>
      <c r="BS73" s="1253"/>
      <c r="BT73" s="1253"/>
      <c r="BU73" s="1253"/>
      <c r="BV73" s="1253"/>
      <c r="BW73" s="1253"/>
      <c r="BX73" s="1253">
        <v>12.2</v>
      </c>
      <c r="BY73" s="1253"/>
      <c r="BZ73" s="1253"/>
      <c r="CA73" s="1253"/>
      <c r="CB73" s="1253"/>
      <c r="CC73" s="1253"/>
      <c r="CD73" s="1253"/>
      <c r="CE73" s="1253"/>
      <c r="CF73" s="1253">
        <v>16.899999999999999</v>
      </c>
      <c r="CG73" s="1253"/>
      <c r="CH73" s="1253"/>
      <c r="CI73" s="1253"/>
      <c r="CJ73" s="1253"/>
      <c r="CK73" s="1253"/>
      <c r="CL73" s="1253"/>
      <c r="CM73" s="1253"/>
      <c r="CN73" s="1253">
        <v>27.2</v>
      </c>
      <c r="CO73" s="1253"/>
      <c r="CP73" s="1253"/>
      <c r="CQ73" s="1253"/>
      <c r="CR73" s="1253"/>
      <c r="CS73" s="1253"/>
      <c r="CT73" s="1253"/>
      <c r="CU73" s="1253"/>
      <c r="CV73" s="1253">
        <v>17.399999999999999</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602</v>
      </c>
      <c r="BC75" s="1256"/>
      <c r="BD75" s="1256"/>
      <c r="BE75" s="1256"/>
      <c r="BF75" s="1256"/>
      <c r="BG75" s="1256"/>
      <c r="BH75" s="1256"/>
      <c r="BI75" s="1256"/>
      <c r="BJ75" s="1256"/>
      <c r="BK75" s="1256"/>
      <c r="BL75" s="1256"/>
      <c r="BM75" s="1256"/>
      <c r="BN75" s="1256"/>
      <c r="BO75" s="1256"/>
      <c r="BP75" s="1253">
        <v>9.3000000000000007</v>
      </c>
      <c r="BQ75" s="1253"/>
      <c r="BR75" s="1253"/>
      <c r="BS75" s="1253"/>
      <c r="BT75" s="1253"/>
      <c r="BU75" s="1253"/>
      <c r="BV75" s="1253"/>
      <c r="BW75" s="1253"/>
      <c r="BX75" s="1253">
        <v>9.3000000000000007</v>
      </c>
      <c r="BY75" s="1253"/>
      <c r="BZ75" s="1253"/>
      <c r="CA75" s="1253"/>
      <c r="CB75" s="1253"/>
      <c r="CC75" s="1253"/>
      <c r="CD75" s="1253"/>
      <c r="CE75" s="1253"/>
      <c r="CF75" s="1253">
        <v>9.5</v>
      </c>
      <c r="CG75" s="1253"/>
      <c r="CH75" s="1253"/>
      <c r="CI75" s="1253"/>
      <c r="CJ75" s="1253"/>
      <c r="CK75" s="1253"/>
      <c r="CL75" s="1253"/>
      <c r="CM75" s="1253"/>
      <c r="CN75" s="1253">
        <v>9.5</v>
      </c>
      <c r="CO75" s="1253"/>
      <c r="CP75" s="1253"/>
      <c r="CQ75" s="1253"/>
      <c r="CR75" s="1253"/>
      <c r="CS75" s="1253"/>
      <c r="CT75" s="1253"/>
      <c r="CU75" s="1253"/>
      <c r="CV75" s="1253">
        <v>9.5</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599</v>
      </c>
      <c r="AO77" s="1258"/>
      <c r="AP77" s="1258"/>
      <c r="AQ77" s="1258"/>
      <c r="AR77" s="1258"/>
      <c r="AS77" s="1258"/>
      <c r="AT77" s="1258"/>
      <c r="AU77" s="1258"/>
      <c r="AV77" s="1258"/>
      <c r="AW77" s="1258"/>
      <c r="AX77" s="1258"/>
      <c r="AY77" s="1258"/>
      <c r="AZ77" s="1258"/>
      <c r="BA77" s="1258"/>
      <c r="BB77" s="1256" t="s">
        <v>597</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602</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8.6</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9.1</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ifLZFHbC2Z7fwujwDTK3JWINfROPHTMn5JxLhG4La18N4GuUEP5TSEzsUNBcatuiVKnwwuhTyU0qEU52t88nw==" saltValue="5WHp83OzOsAcyvepPMer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846FD-12B7-4DC4-B4DB-8B36DCD55BF4}">
  <sheetPr>
    <pageSetUpPr fitToPage="1"/>
  </sheetPr>
  <dimension ref="A1:DR125"/>
  <sheetViews>
    <sheetView showGridLines="0" topLeftCell="A100"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jDc7YovTtVGu4bha/r0fDagiXsa7QM5ZFFgxqSz/d7h6TjCAeFp1Ph7+6lnup9kvgeAh+uFfwcGZCh28GSzJIA==" saltValue="gOMeYLIZuOegtWjBI+Hs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F8140-73B9-4B22-B081-B4F4166AF7CE}">
  <sheetPr>
    <pageSetUpPr fitToPage="1"/>
  </sheetPr>
  <dimension ref="A1:DR125"/>
  <sheetViews>
    <sheetView showGridLines="0" topLeftCell="AC91" zoomScale="70" zoomScaleNormal="70" zoomScaleSheetLayoutView="55" workbookViewId="0">
      <selection activeCell="AF105" sqref="AF10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NW5ycgAvejbABfWGvjCzct2vn+45A8y4o4uiGJdP7FqRizu4sgPRU0Gc2DFfkPlAwFDx8/SBl8KyLi5mbZRnnA==" saltValue="wvc0Lh6Il6QQIHqZjJwC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156013</v>
      </c>
      <c r="E3" s="156"/>
      <c r="F3" s="157">
        <v>167497</v>
      </c>
      <c r="G3" s="158"/>
      <c r="H3" s="159"/>
    </row>
    <row r="4" spans="1:8" x14ac:dyDescent="0.15">
      <c r="A4" s="160"/>
      <c r="B4" s="161"/>
      <c r="C4" s="162"/>
      <c r="D4" s="163">
        <v>39378</v>
      </c>
      <c r="E4" s="164"/>
      <c r="F4" s="165">
        <v>82571</v>
      </c>
      <c r="G4" s="166"/>
      <c r="H4" s="167"/>
    </row>
    <row r="5" spans="1:8" x14ac:dyDescent="0.15">
      <c r="A5" s="148" t="s">
        <v>551</v>
      </c>
      <c r="B5" s="153"/>
      <c r="C5" s="154"/>
      <c r="D5" s="155">
        <v>122739</v>
      </c>
      <c r="E5" s="156"/>
      <c r="F5" s="157">
        <v>190274</v>
      </c>
      <c r="G5" s="158"/>
      <c r="H5" s="159"/>
    </row>
    <row r="6" spans="1:8" x14ac:dyDescent="0.15">
      <c r="A6" s="160"/>
      <c r="B6" s="161"/>
      <c r="C6" s="162"/>
      <c r="D6" s="163">
        <v>52311</v>
      </c>
      <c r="E6" s="164"/>
      <c r="F6" s="165">
        <v>88584</v>
      </c>
      <c r="G6" s="166"/>
      <c r="H6" s="167"/>
    </row>
    <row r="7" spans="1:8" x14ac:dyDescent="0.15">
      <c r="A7" s="148" t="s">
        <v>552</v>
      </c>
      <c r="B7" s="153"/>
      <c r="C7" s="154"/>
      <c r="D7" s="155">
        <v>284611</v>
      </c>
      <c r="E7" s="156"/>
      <c r="F7" s="157">
        <v>200194</v>
      </c>
      <c r="G7" s="158"/>
      <c r="H7" s="159"/>
    </row>
    <row r="8" spans="1:8" x14ac:dyDescent="0.15">
      <c r="A8" s="160"/>
      <c r="B8" s="161"/>
      <c r="C8" s="162"/>
      <c r="D8" s="163">
        <v>128604</v>
      </c>
      <c r="E8" s="164"/>
      <c r="F8" s="165">
        <v>106422</v>
      </c>
      <c r="G8" s="166"/>
      <c r="H8" s="167"/>
    </row>
    <row r="9" spans="1:8" x14ac:dyDescent="0.15">
      <c r="A9" s="148" t="s">
        <v>553</v>
      </c>
      <c r="B9" s="153"/>
      <c r="C9" s="154"/>
      <c r="D9" s="155">
        <v>744674</v>
      </c>
      <c r="E9" s="156"/>
      <c r="F9" s="157">
        <v>196914</v>
      </c>
      <c r="G9" s="158"/>
      <c r="H9" s="159"/>
    </row>
    <row r="10" spans="1:8" x14ac:dyDescent="0.15">
      <c r="A10" s="160"/>
      <c r="B10" s="161"/>
      <c r="C10" s="162"/>
      <c r="D10" s="163">
        <v>164248</v>
      </c>
      <c r="E10" s="164"/>
      <c r="F10" s="165">
        <v>98966</v>
      </c>
      <c r="G10" s="166"/>
      <c r="H10" s="167"/>
    </row>
    <row r="11" spans="1:8" x14ac:dyDescent="0.15">
      <c r="A11" s="148" t="s">
        <v>554</v>
      </c>
      <c r="B11" s="153"/>
      <c r="C11" s="154"/>
      <c r="D11" s="155">
        <v>278431</v>
      </c>
      <c r="E11" s="156"/>
      <c r="F11" s="157">
        <v>204757</v>
      </c>
      <c r="G11" s="158"/>
      <c r="H11" s="159"/>
    </row>
    <row r="12" spans="1:8" x14ac:dyDescent="0.15">
      <c r="A12" s="160"/>
      <c r="B12" s="161"/>
      <c r="C12" s="168"/>
      <c r="D12" s="163">
        <v>190008</v>
      </c>
      <c r="E12" s="164"/>
      <c r="F12" s="165">
        <v>106071</v>
      </c>
      <c r="G12" s="166"/>
      <c r="H12" s="167"/>
    </row>
    <row r="13" spans="1:8" x14ac:dyDescent="0.15">
      <c r="A13" s="148"/>
      <c r="B13" s="153"/>
      <c r="C13" s="169"/>
      <c r="D13" s="170">
        <v>317294</v>
      </c>
      <c r="E13" s="171"/>
      <c r="F13" s="172">
        <v>191927</v>
      </c>
      <c r="G13" s="173"/>
      <c r="H13" s="159"/>
    </row>
    <row r="14" spans="1:8" x14ac:dyDescent="0.15">
      <c r="A14" s="160"/>
      <c r="B14" s="161"/>
      <c r="C14" s="162"/>
      <c r="D14" s="163">
        <v>114910</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6.55</v>
      </c>
      <c r="C19" s="174">
        <f>ROUND(VALUE(SUBSTITUTE(実質収支比率等に係る経年分析!G$48,"▲","-")),2)</f>
        <v>3.12</v>
      </c>
      <c r="D19" s="174">
        <f>ROUND(VALUE(SUBSTITUTE(実質収支比率等に係る経年分析!H$48,"▲","-")),2)</f>
        <v>5.15</v>
      </c>
      <c r="E19" s="174">
        <f>ROUND(VALUE(SUBSTITUTE(実質収支比率等に係る経年分析!I$48,"▲","-")),2)</f>
        <v>7.88</v>
      </c>
      <c r="F19" s="174">
        <f>ROUND(VALUE(SUBSTITUTE(実質収支比率等に係る経年分析!J$48,"▲","-")),2)</f>
        <v>6.87</v>
      </c>
    </row>
    <row r="20" spans="1:11" x14ac:dyDescent="0.15">
      <c r="A20" s="174" t="s">
        <v>57</v>
      </c>
      <c r="B20" s="174">
        <f>ROUND(VALUE(SUBSTITUTE(実質収支比率等に係る経年分析!F$47,"▲","-")),2)</f>
        <v>38.85</v>
      </c>
      <c r="C20" s="174">
        <f>ROUND(VALUE(SUBSTITUTE(実質収支比率等に係る経年分析!G$47,"▲","-")),2)</f>
        <v>38</v>
      </c>
      <c r="D20" s="174">
        <f>ROUND(VALUE(SUBSTITUTE(実質収支比率等に係る経年分析!H$47,"▲","-")),2)</f>
        <v>34.200000000000003</v>
      </c>
      <c r="E20" s="174">
        <f>ROUND(VALUE(SUBSTITUTE(実質収支比率等に係る経年分析!I$47,"▲","-")),2)</f>
        <v>32.409999999999997</v>
      </c>
      <c r="F20" s="174">
        <f>ROUND(VALUE(SUBSTITUTE(実質収支比率等に係る経年分析!J$47,"▲","-")),2)</f>
        <v>37.71</v>
      </c>
    </row>
    <row r="21" spans="1:11" x14ac:dyDescent="0.15">
      <c r="A21" s="174" t="s">
        <v>58</v>
      </c>
      <c r="B21" s="174">
        <f>IF(ISNUMBER(VALUE(SUBSTITUTE(実質収支比率等に係る経年分析!F$49,"▲","-"))),ROUND(VALUE(SUBSTITUTE(実質収支比率等に係る経年分析!F$49,"▲","-")),2),NA())</f>
        <v>-7.43</v>
      </c>
      <c r="C21" s="174">
        <f>IF(ISNUMBER(VALUE(SUBSTITUTE(実質収支比率等に係る経年分析!G$49,"▲","-"))),ROUND(VALUE(SUBSTITUTE(実質収支比率等に係る経年分析!G$49,"▲","-")),2),NA())</f>
        <v>-3.28</v>
      </c>
      <c r="D21" s="174">
        <f>IF(ISNUMBER(VALUE(SUBSTITUTE(実質収支比率等に係る経年分析!H$49,"▲","-"))),ROUND(VALUE(SUBSTITUTE(実質収支比率等に係る経年分析!H$49,"▲","-")),2),NA())</f>
        <v>-1.18</v>
      </c>
      <c r="E21" s="174">
        <f>IF(ISNUMBER(VALUE(SUBSTITUTE(実質収支比率等に係る経年分析!I$49,"▲","-"))),ROUND(VALUE(SUBSTITUTE(実質収支比率等に係る経年分析!I$49,"▲","-")),2),NA())</f>
        <v>3.33</v>
      </c>
      <c r="F21" s="174">
        <f>IF(ISNUMBER(VALUE(SUBSTITUTE(実質収支比率等に係る経年分析!J$49,"▲","-"))),ROUND(VALUE(SUBSTITUTE(実質収支比率等に係る経年分析!J$49,"▲","-")),2),NA())</f>
        <v>14.37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0.61</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1.1200000000000001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1.1599999999999999</v>
      </c>
    </row>
    <row r="34" spans="1:16" x14ac:dyDescent="0.15">
      <c r="A34" s="175" t="str">
        <f>IF(連結実質赤字比率に係る赤字・黒字の構成分析!C$36="",NA(),連結実質赤字比率に係る赤字・黒字の構成分析!C$36)</f>
        <v>国民健康保険病院事業会計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21.14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711</v>
      </c>
      <c r="E42" s="176"/>
      <c r="F42" s="176"/>
      <c r="G42" s="176">
        <f>'実質公債費比率（分子）の構造'!L$52</f>
        <v>718</v>
      </c>
      <c r="H42" s="176"/>
      <c r="I42" s="176"/>
      <c r="J42" s="176">
        <f>'実質公債費比率（分子）の構造'!M$52</f>
        <v>710</v>
      </c>
      <c r="K42" s="176"/>
      <c r="L42" s="176"/>
      <c r="M42" s="176">
        <f>'実質公債費比率（分子）の構造'!N$52</f>
        <v>684</v>
      </c>
      <c r="N42" s="176"/>
      <c r="O42" s="176"/>
      <c r="P42" s="176">
        <f>'実質公債費比率（分子）の構造'!O$52</f>
        <v>671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3</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68</v>
      </c>
      <c r="B45" s="176">
        <f>'実質公債費比率（分子）の構造'!K$49</f>
        <v>0</v>
      </c>
      <c r="C45" s="176"/>
      <c r="D45" s="176"/>
      <c r="E45" s="176">
        <f>'実質公債費比率（分子）の構造'!L$49</f>
        <v>0</v>
      </c>
      <c r="F45" s="176"/>
      <c r="G45" s="176"/>
      <c r="H45" s="176">
        <f>'実質公債費比率（分子）の構造'!M$49</f>
        <v>4</v>
      </c>
      <c r="I45" s="176"/>
      <c r="J45" s="176"/>
      <c r="K45" s="176">
        <f>'実質公債費比率（分子）の構造'!N$49</f>
        <v>4</v>
      </c>
      <c r="L45" s="176"/>
      <c r="M45" s="176"/>
      <c r="N45" s="176">
        <f>'実質公債費比率（分子）の構造'!O$49</f>
        <v>4</v>
      </c>
      <c r="O45" s="176"/>
      <c r="P45" s="176"/>
    </row>
    <row r="46" spans="1:16" x14ac:dyDescent="0.15">
      <c r="A46" s="176" t="s">
        <v>69</v>
      </c>
      <c r="B46" s="176">
        <f>'実質公債費比率（分子）の構造'!K$48</f>
        <v>251</v>
      </c>
      <c r="C46" s="176"/>
      <c r="D46" s="176"/>
      <c r="E46" s="176">
        <f>'実質公債費比率（分子）の構造'!L$48</f>
        <v>280</v>
      </c>
      <c r="F46" s="176"/>
      <c r="G46" s="176"/>
      <c r="H46" s="176">
        <f>'実質公債費比率（分子）の構造'!M$48</f>
        <v>256</v>
      </c>
      <c r="I46" s="176"/>
      <c r="J46" s="176"/>
      <c r="K46" s="176">
        <f>'実質公債費比率（分子）の構造'!N$48</f>
        <v>235</v>
      </c>
      <c r="L46" s="176"/>
      <c r="M46" s="176"/>
      <c r="N46" s="176">
        <f>'実質公債費比率（分子）の構造'!O$48</f>
        <v>254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759</v>
      </c>
      <c r="C49" s="176"/>
      <c r="D49" s="176"/>
      <c r="E49" s="176">
        <f>'実質公債費比率（分子）の構造'!L$45</f>
        <v>786</v>
      </c>
      <c r="F49" s="176"/>
      <c r="G49" s="176"/>
      <c r="H49" s="176">
        <f>'実質公債費比率（分子）の構造'!M$45</f>
        <v>816</v>
      </c>
      <c r="I49" s="176"/>
      <c r="J49" s="176"/>
      <c r="K49" s="176">
        <f>'実質公債費比率（分子）の構造'!N$45</f>
        <v>775</v>
      </c>
      <c r="L49" s="176"/>
      <c r="M49" s="176"/>
      <c r="N49" s="176">
        <f>'実質公債費比率（分子）の構造'!O$45</f>
        <v>789</v>
      </c>
      <c r="O49" s="176"/>
      <c r="P49" s="176"/>
    </row>
    <row r="50" spans="1:16" x14ac:dyDescent="0.15">
      <c r="A50" s="176" t="s">
        <v>73</v>
      </c>
      <c r="B50" s="176" t="e">
        <f>NA()</f>
        <v>#N/A</v>
      </c>
      <c r="C50" s="176">
        <f>IF(ISNUMBER('実質公債費比率（分子）の構造'!K$53),'実質公債費比率（分子）の構造'!K$53,NA())</f>
        <v>301</v>
      </c>
      <c r="D50" s="176" t="e">
        <f>NA()</f>
        <v>#N/A</v>
      </c>
      <c r="E50" s="176" t="e">
        <f>NA()</f>
        <v>#N/A</v>
      </c>
      <c r="F50" s="176">
        <f>IF(ISNUMBER('実質公債費比率（分子）の構造'!L$53),'実質公債費比率（分子）の構造'!L$53,NA())</f>
        <v>351</v>
      </c>
      <c r="G50" s="176" t="e">
        <f>NA()</f>
        <v>#N/A</v>
      </c>
      <c r="H50" s="176" t="e">
        <f>NA()</f>
        <v>#N/A</v>
      </c>
      <c r="I50" s="176">
        <f>IF(ISNUMBER('実質公債費比率（分子）の構造'!M$53),'実質公債費比率（分子）の構造'!M$53,NA())</f>
        <v>368</v>
      </c>
      <c r="J50" s="176" t="e">
        <f>NA()</f>
        <v>#N/A</v>
      </c>
      <c r="K50" s="176" t="e">
        <f>NA()</f>
        <v>#N/A</v>
      </c>
      <c r="L50" s="176">
        <f>IF(ISNUMBER('実質公債費比率（分子）の構造'!N$53),'実質公債費比率（分子）の構造'!N$53,NA())</f>
        <v>332</v>
      </c>
      <c r="M50" s="176" t="e">
        <f>NA()</f>
        <v>#N/A</v>
      </c>
      <c r="N50" s="176" t="e">
        <f>NA()</f>
        <v>#N/A</v>
      </c>
      <c r="O50" s="176">
        <f>IF(ISNUMBER('実質公債費比率（分子）の構造'!O$53),'実質公債費比率（分子）の構造'!O$53,NA())</f>
        <v>378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6460</v>
      </c>
      <c r="E56" s="175"/>
      <c r="F56" s="175"/>
      <c r="G56" s="175">
        <f>'将来負担比率（分子）の構造'!J$52</f>
        <v>6189</v>
      </c>
      <c r="H56" s="175"/>
      <c r="I56" s="175"/>
      <c r="J56" s="175">
        <f>'将来負担比率（分子）の構造'!K$52</f>
        <v>6205</v>
      </c>
      <c r="K56" s="175"/>
      <c r="L56" s="175"/>
      <c r="M56" s="175">
        <f>'将来負担比率（分子）の構造'!L$52</f>
        <v>7110</v>
      </c>
      <c r="N56" s="175"/>
      <c r="O56" s="175"/>
      <c r="P56" s="175">
        <f>'将来負担比率（分子）の構造'!M$52</f>
        <v>7009</v>
      </c>
    </row>
    <row r="57" spans="1:16" x14ac:dyDescent="0.15">
      <c r="A57" s="175" t="s">
        <v>44</v>
      </c>
      <c r="B57" s="175"/>
      <c r="C57" s="175"/>
      <c r="D57" s="175">
        <f>'将来負担比率（分子）の構造'!I$51</f>
        <v>289</v>
      </c>
      <c r="E57" s="175"/>
      <c r="F57" s="175"/>
      <c r="G57" s="175">
        <f>'将来負担比率（分子）の構造'!J$51</f>
        <v>243</v>
      </c>
      <c r="H57" s="175"/>
      <c r="I57" s="175"/>
      <c r="J57" s="175">
        <f>'将来負担比率（分子）の構造'!K$51</f>
        <v>198</v>
      </c>
      <c r="K57" s="175"/>
      <c r="L57" s="175"/>
      <c r="M57" s="175">
        <f>'将来負担比率（分子）の構造'!L$51</f>
        <v>156</v>
      </c>
      <c r="N57" s="175"/>
      <c r="O57" s="175"/>
      <c r="P57" s="175">
        <f>'将来負担比率（分子）の構造'!M$51</f>
        <v>115</v>
      </c>
    </row>
    <row r="58" spans="1:16" x14ac:dyDescent="0.15">
      <c r="A58" s="175" t="s">
        <v>43</v>
      </c>
      <c r="B58" s="175"/>
      <c r="C58" s="175"/>
      <c r="D58" s="175">
        <f>'将来負担比率（分子）の構造'!I$50</f>
        <v>3467</v>
      </c>
      <c r="E58" s="175"/>
      <c r="F58" s="175"/>
      <c r="G58" s="175">
        <f>'将来負担比率（分子）の構造'!J$50</f>
        <v>3558</v>
      </c>
      <c r="H58" s="175"/>
      <c r="I58" s="175"/>
      <c r="J58" s="175">
        <f>'将来負担比率（分子）の構造'!K$50</f>
        <v>3412</v>
      </c>
      <c r="K58" s="175"/>
      <c r="L58" s="175"/>
      <c r="M58" s="175">
        <f>'将来負担比率（分子）の構造'!L$50</f>
        <v>4089</v>
      </c>
      <c r="N58" s="175"/>
      <c r="O58" s="175"/>
      <c r="P58" s="175">
        <f>'将来負担比率（分子）の構造'!M$50</f>
        <v>3964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635</v>
      </c>
      <c r="C62" s="175"/>
      <c r="D62" s="175"/>
      <c r="E62" s="175">
        <f>'将来負担比率（分子）の構造'!J$45</f>
        <v>683</v>
      </c>
      <c r="F62" s="175"/>
      <c r="G62" s="175"/>
      <c r="H62" s="175">
        <f>'将来負担比率（分子）の構造'!K$45</f>
        <v>647</v>
      </c>
      <c r="I62" s="175"/>
      <c r="J62" s="175"/>
      <c r="K62" s="175">
        <f>'将来負担比率（分子）の構造'!L$45</f>
        <v>648</v>
      </c>
      <c r="L62" s="175"/>
      <c r="M62" s="175"/>
      <c r="N62" s="175">
        <f>'将来負担比率（分子）の構造'!M$45</f>
        <v>511</v>
      </c>
      <c r="O62" s="175"/>
      <c r="P62" s="175"/>
    </row>
    <row r="63" spans="1:16" x14ac:dyDescent="0.15">
      <c r="A63" s="175" t="s">
        <v>36</v>
      </c>
      <c r="B63" s="175">
        <f>'将来負担比率（分子）の構造'!I$44</f>
        <v>36</v>
      </c>
      <c r="C63" s="175"/>
      <c r="D63" s="175"/>
      <c r="E63" s="175">
        <f>'将来負担比率（分子）の構造'!J$44</f>
        <v>49</v>
      </c>
      <c r="F63" s="175"/>
      <c r="G63" s="175"/>
      <c r="H63" s="175">
        <f>'将来負担比率（分子）の構造'!K$44</f>
        <v>44</v>
      </c>
      <c r="I63" s="175"/>
      <c r="J63" s="175"/>
      <c r="K63" s="175">
        <f>'将来負担比率（分子）の構造'!L$44</f>
        <v>72</v>
      </c>
      <c r="L63" s="175"/>
      <c r="M63" s="175"/>
      <c r="N63" s="175">
        <f>'将来負担比率（分子）の構造'!M$44</f>
        <v>68</v>
      </c>
      <c r="O63" s="175"/>
      <c r="P63" s="175"/>
    </row>
    <row r="64" spans="1:16" x14ac:dyDescent="0.15">
      <c r="A64" s="175" t="s">
        <v>35</v>
      </c>
      <c r="B64" s="175">
        <f>'将来負担比率（分子）の構造'!I$43</f>
        <v>2612</v>
      </c>
      <c r="C64" s="175"/>
      <c r="D64" s="175"/>
      <c r="E64" s="175">
        <f>'将来負担比率（分子）の構造'!J$43</f>
        <v>2561</v>
      </c>
      <c r="F64" s="175"/>
      <c r="G64" s="175"/>
      <c r="H64" s="175">
        <f>'将来負担比率（分子）の構造'!K$43</f>
        <v>2473</v>
      </c>
      <c r="I64" s="175"/>
      <c r="J64" s="175"/>
      <c r="K64" s="175">
        <f>'将来負担比率（分子）の構造'!L$43</f>
        <v>2194</v>
      </c>
      <c r="L64" s="175"/>
      <c r="M64" s="175"/>
      <c r="N64" s="175">
        <f>'将来負担比率（分子）の構造'!M$43</f>
        <v>1930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7334</v>
      </c>
      <c r="C66" s="175"/>
      <c r="D66" s="175"/>
      <c r="E66" s="175">
        <f>'将来負担比率（分子）の構造'!J$41</f>
        <v>7130</v>
      </c>
      <c r="F66" s="175"/>
      <c r="G66" s="175"/>
      <c r="H66" s="175">
        <f>'将来負担比率（分子）の構造'!K$41</f>
        <v>7265</v>
      </c>
      <c r="I66" s="175"/>
      <c r="J66" s="175"/>
      <c r="K66" s="175">
        <f>'将来負担比率（分子）の構造'!L$41</f>
        <v>9508</v>
      </c>
      <c r="L66" s="175"/>
      <c r="M66" s="175"/>
      <c r="N66" s="175">
        <f>'将来負担比率（分子）の構造'!M$41</f>
        <v>9242</v>
      </c>
      <c r="O66" s="175"/>
      <c r="P66" s="175"/>
    </row>
    <row r="67" spans="1:16" x14ac:dyDescent="0.15">
      <c r="A67" s="175" t="s">
        <v>77</v>
      </c>
      <c r="B67" s="175" t="e">
        <f>NA()</f>
        <v>#N/A</v>
      </c>
      <c r="C67" s="175">
        <f>IF(ISNUMBER('将来負担比率（分子）の構造'!I$53), IF('将来負担比率（分子）の構造'!I$53 &lt; 0, 0, '将来負担比率（分子）の構造'!I$53), NA())</f>
        <v>400</v>
      </c>
      <c r="D67" s="175" t="e">
        <f>NA()</f>
        <v>#N/A</v>
      </c>
      <c r="E67" s="175" t="e">
        <f>NA()</f>
        <v>#N/A</v>
      </c>
      <c r="F67" s="175">
        <f>IF(ISNUMBER('将来負担比率（分子）の構造'!J$53), IF('将来負担比率（分子）の構造'!J$53 &lt; 0, 0, '将来負担比率（分子）の構造'!J$53), NA())</f>
        <v>435</v>
      </c>
      <c r="G67" s="175" t="e">
        <f>NA()</f>
        <v>#N/A</v>
      </c>
      <c r="H67" s="175" t="e">
        <f>NA()</f>
        <v>#N/A</v>
      </c>
      <c r="I67" s="175">
        <f>IF(ISNUMBER('将来負担比率（分子）の構造'!K$53), IF('将来負担比率（分子）の構造'!K$53 &lt; 0, 0, '将来負担比率（分子）の構造'!K$53), NA())</f>
        <v>614</v>
      </c>
      <c r="J67" s="175" t="e">
        <f>NA()</f>
        <v>#N/A</v>
      </c>
      <c r="K67" s="175" t="e">
        <f>NA()</f>
        <v>#N/A</v>
      </c>
      <c r="L67" s="175">
        <f>IF(ISNUMBER('将来負担比率（分子）の構造'!L$53), IF('将来負担比率（分子）の構造'!L$53 &lt; 0, 0, '将来負担比率（分子）の構造'!L$53), NA())</f>
        <v>1068</v>
      </c>
      <c r="M67" s="175" t="e">
        <f>NA()</f>
        <v>#N/A</v>
      </c>
      <c r="N67" s="175" t="e">
        <f>NA()</f>
        <v>#N/A</v>
      </c>
      <c r="O67" s="175">
        <f>IF(ISNUMBER('将来負担比率（分子）の構造'!M$53), IF('将来負担比率（分子）の構造'!M$53 &lt; 0, 0, '将来負担比率（分子）の構造'!M$53), NA())</f>
        <v>664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1465</v>
      </c>
      <c r="C72" s="179">
        <f>基金残高に係る経年分析!G55</f>
        <v>1478</v>
      </c>
      <c r="D72" s="179">
        <f>基金残高に係る経年分析!H55</f>
        <v>1670</v>
      </c>
    </row>
    <row r="73" spans="1:16" x14ac:dyDescent="0.15">
      <c r="A73" s="178" t="s">
        <v>80</v>
      </c>
      <c r="B73" s="179">
        <f>基金残高に係る経年分析!F56</f>
        <v>500</v>
      </c>
      <c r="C73" s="179">
        <f>基金残高に係る経年分析!G56</f>
        <v>580</v>
      </c>
      <c r="D73" s="179">
        <f>基金残高に係る経年分析!H56</f>
        <v>280</v>
      </c>
    </row>
    <row r="74" spans="1:16" x14ac:dyDescent="0.15">
      <c r="A74" s="178" t="s">
        <v>81</v>
      </c>
      <c r="B74" s="179">
        <f>基金残高に係る経年分析!F57</f>
        <v>1447</v>
      </c>
      <c r="C74" s="179">
        <f>基金残高に係る経年分析!G57</f>
        <v>2031</v>
      </c>
      <c r="D74" s="179">
        <f>基金残高に係る経年分析!H57</f>
        <v>2013</v>
      </c>
    </row>
  </sheetData>
  <sheetProtection algorithmName="SHA-512" hashValue="SYYMOCTLKmpc09m4z+CEjSZ7VXt2SLzXZ/fAXnTXbHY41H/ho9zyn7qddUyvjM5d0knUkX0xD25LoKeL0bBv+Q==" saltValue="FNGbnQjzpXjiX8eefIcm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(2)</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2024-03-07T06:17:43Z</cp:lastPrinted>
  <dcterms:created xsi:type="dcterms:W3CDTF">2024-02-04T23:45:44Z</dcterms:created>
  <dcterms:modified xsi:type="dcterms:W3CDTF">2025-03-03T02:15:25Z</dcterms:modified>
  <cp:category/>
</cp:coreProperties>
</file>